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"/>
    </mc:Choice>
  </mc:AlternateContent>
  <xr:revisionPtr revIDLastSave="0" documentId="13_ncr:1_{AC0D84B2-4DE7-BE43-92F3-E28B7CA992EB}" xr6:coauthVersionLast="47" xr6:coauthVersionMax="47" xr10:uidLastSave="{00000000-0000-0000-0000-000000000000}"/>
  <bookViews>
    <workbookView xWindow="0" yWindow="500" windowWidth="28800" windowHeight="15840" xr2:uid="{BE8C71A1-2519-4BCC-A0D4-F4CBBA8FF680}"/>
  </bookViews>
  <sheets>
    <sheet name="max example (solver)" sheetId="3" r:id="rId1"/>
    <sheet name="Sensitivity Report 1" sheetId="31" r:id="rId2"/>
    <sheet name="Opt Analysis Report 1" sheetId="27" r:id="rId3"/>
    <sheet name="min example (solver)" sheetId="5" r:id="rId4"/>
  </sheets>
  <definedNames>
    <definedName name="ChangeVariables">'max example (solver)'!$C$3:$D$3</definedName>
    <definedName name="ConstraintLevels">'max example (solver)'!$G$6:$G$9</definedName>
    <definedName name="LSGRGeng_RelaxBounds" localSheetId="0" hidden="1">0</definedName>
    <definedName name="Possible">'max example (solver)'!$E$6:$E$9</definedName>
    <definedName name="solver_adj" localSheetId="0" hidden="1">'max example (solver)'!$C$3:$D$3</definedName>
    <definedName name="solver_adj" localSheetId="3" hidden="1">'min example (solver)'!$B$4:$C$4</definedName>
    <definedName name="solver_adj_ob" localSheetId="0" hidden="1">1</definedName>
    <definedName name="solver_cha" localSheetId="0" hidden="1">0</definedName>
    <definedName name="solver_chc1" localSheetId="0" hidden="1">0</definedName>
    <definedName name="solver_chn" localSheetId="0" hidden="1">4</definedName>
    <definedName name="solver_chp1" localSheetId="0" hidden="1">0</definedName>
    <definedName name="solver_cht" localSheetId="0" hidden="1">0</definedName>
    <definedName name="solver_cir1" localSheetId="0" hidden="1">1</definedName>
    <definedName name="solver_con" localSheetId="0" hidden="1">" "</definedName>
    <definedName name="solver_con1" localSheetId="0" hidden="1">" "</definedName>
    <definedName name="solver_cvg" localSheetId="0" hidden="1">0.0001</definedName>
    <definedName name="solver_cvg" localSheetId="3" hidden="1">0.0001</definedName>
    <definedName name="solver_dia" localSheetId="0" hidden="1">5</definedName>
    <definedName name="solver_drv" localSheetId="0" hidden="1">1</definedName>
    <definedName name="solver_drv" localSheetId="3" hidden="1">1</definedName>
    <definedName name="solver_eng" localSheetId="0" hidden="1">2</definedName>
    <definedName name="solver_eng" localSheetId="3" hidden="1">2</definedName>
    <definedName name="solver_eng" localSheetId="2" hidden="1">0</definedName>
    <definedName name="solver_est" localSheetId="0" hidden="1">1</definedName>
    <definedName name="solver_est" localSheetId="3" hidden="1">1</definedName>
    <definedName name="solver_iao" localSheetId="0" hidden="1">0</definedName>
    <definedName name="solver_int" localSheetId="0" hidden="1">0</definedName>
    <definedName name="solver_irs" localSheetId="0" hidden="1">0</definedName>
    <definedName name="solver_ism" localSheetId="0" hidden="1">0</definedName>
    <definedName name="solver_itr" localSheetId="0" hidden="1">2147483647</definedName>
    <definedName name="solver_itr" localSheetId="3" hidden="1">2147483647</definedName>
    <definedName name="solver_kiv" localSheetId="0" hidden="1">2E+30</definedName>
    <definedName name="solver_lhs_ob1" localSheetId="0" hidden="1">0</definedName>
    <definedName name="solver_lhs1" localSheetId="0" hidden="1">'max example (solver)'!$E$6:$E$9</definedName>
    <definedName name="solver_lhs1" localSheetId="3" hidden="1">'min example (solver)'!$D$10</definedName>
    <definedName name="solver_lhs2" localSheetId="3" hidden="1">'min example (solver)'!$D$7:$D$8</definedName>
    <definedName name="solver_lhs3" localSheetId="3" hidden="1">'min example (solver)'!$D$9</definedName>
    <definedName name="solver_lin" localSheetId="0" hidden="1">1</definedName>
    <definedName name="solver_lva" localSheetId="0" hidden="1">0</definedName>
    <definedName name="solver_mda" localSheetId="0" hidden="1">4</definedName>
    <definedName name="solver_mip" localSheetId="0" hidden="1">2147483647</definedName>
    <definedName name="solver_mip" localSheetId="3" hidden="1">2147483647</definedName>
    <definedName name="solver_mni" localSheetId="0" hidden="1">30</definedName>
    <definedName name="solver_mni" localSheetId="3" hidden="1">30</definedName>
    <definedName name="solver_mod" localSheetId="0" hidden="1">3</definedName>
    <definedName name="solver_mrt" localSheetId="0" hidden="1">0.075</definedName>
    <definedName name="solver_mrt" localSheetId="3" hidden="1">0.075</definedName>
    <definedName name="solver_msl" localSheetId="0" hidden="1">2</definedName>
    <definedName name="solver_msl" localSheetId="3" hidden="1">2</definedName>
    <definedName name="solver_neg" localSheetId="0" hidden="1">1</definedName>
    <definedName name="solver_neg" localSheetId="3" hidden="1">1</definedName>
    <definedName name="solver_nod" localSheetId="0" hidden="1">2147483647</definedName>
    <definedName name="solver_nod" localSheetId="3" hidden="1">2147483647</definedName>
    <definedName name="solver_nso" localSheetId="0" hidden="1">10000</definedName>
    <definedName name="solver_ntr" localSheetId="0" hidden="1">0</definedName>
    <definedName name="solver_ntri" hidden="1">1000</definedName>
    <definedName name="solver_num" localSheetId="0" hidden="1">1</definedName>
    <definedName name="solver_num" localSheetId="3" hidden="1">3</definedName>
    <definedName name="solver_nwt" localSheetId="0" hidden="1">1</definedName>
    <definedName name="solver_nwt" localSheetId="3" hidden="1">1</definedName>
    <definedName name="solver_obc" localSheetId="0" hidden="1">0</definedName>
    <definedName name="solver_obp" localSheetId="0" hidden="1">0</definedName>
    <definedName name="solver_opt" localSheetId="0" hidden="1">'max example (solver)'!$E$2</definedName>
    <definedName name="solver_opt" localSheetId="3" hidden="1">'min example (solver)'!$D$3</definedName>
    <definedName name="solver_opt_ob" localSheetId="0" hidden="1">1</definedName>
    <definedName name="solver_pre" localSheetId="0" hidden="1">0.000001</definedName>
    <definedName name="solver_pre" localSheetId="3" hidden="1">0.000001</definedName>
    <definedName name="solver_psi" localSheetId="0" hidden="1">0</definedName>
    <definedName name="solver_rbv" localSheetId="0" hidden="1">1</definedName>
    <definedName name="solver_rbv" localSheetId="3" hidden="1">1</definedName>
    <definedName name="solver_rdp" localSheetId="0" hidden="1">0</definedName>
    <definedName name="solver_reco1" localSheetId="0" hidden="1">0</definedName>
    <definedName name="solver_rel1" localSheetId="0" hidden="1">1</definedName>
    <definedName name="solver_rel1" localSheetId="3" hidden="1">3</definedName>
    <definedName name="solver_rel2" localSheetId="3" hidden="1">3</definedName>
    <definedName name="solver_rel3" localSheetId="3" hidden="1">1</definedName>
    <definedName name="solver_rep" localSheetId="0" hidden="1">0</definedName>
    <definedName name="solver_rhs1" localSheetId="0" hidden="1">ConstraintLevels</definedName>
    <definedName name="solver_rhs1" localSheetId="3" hidden="1">'min example (solver)'!$F$10</definedName>
    <definedName name="solver_rhs2" localSheetId="3" hidden="1">'min example (solver)'!$F$7:$F$8</definedName>
    <definedName name="solver_rhs3" localSheetId="3" hidden="1">'min example (solver)'!$F$9</definedName>
    <definedName name="solver_rlx" localSheetId="0" hidden="1">2</definedName>
    <definedName name="solver_rlx" localSheetId="3" hidden="1">2</definedName>
    <definedName name="solver_rsd" localSheetId="0" hidden="1">0</definedName>
    <definedName name="solver_rsd" localSheetId="3" hidden="1">0</definedName>
    <definedName name="solver_rsmp" hidden="1">2</definedName>
    <definedName name="solver_rtr" localSheetId="0" hidden="1">0</definedName>
    <definedName name="solver_rxc1" localSheetId="0" hidden="1">1</definedName>
    <definedName name="solver_rxv" localSheetId="0" hidden="1">1</definedName>
    <definedName name="solver_scl" localSheetId="0" hidden="1">1</definedName>
    <definedName name="solver_scl" localSheetId="3" hidden="1">1</definedName>
    <definedName name="solver_seed" hidden="1">0</definedName>
    <definedName name="solver_sel" localSheetId="0" hidden="1">1</definedName>
    <definedName name="solver_sho" localSheetId="0" hidden="1">2</definedName>
    <definedName name="solver_sho" localSheetId="3" hidden="1">2</definedName>
    <definedName name="solver_slv" localSheetId="0" hidden="1">0</definedName>
    <definedName name="solver_slvu" localSheetId="0" hidden="1">0</definedName>
    <definedName name="solver_spid" localSheetId="0" hidden="1">" "</definedName>
    <definedName name="solver_srvr" localSheetId="0" hidden="1">" "</definedName>
    <definedName name="solver_ssz" localSheetId="0" hidden="1">100</definedName>
    <definedName name="solver_ssz" localSheetId="3" hidden="1">100</definedName>
    <definedName name="solver_tim" localSheetId="0" hidden="1">2147483647</definedName>
    <definedName name="solver_tim" localSheetId="3" hidden="1">2147483647</definedName>
    <definedName name="solver_tms" localSheetId="0" hidden="1">0</definedName>
    <definedName name="solver_tol" localSheetId="0" hidden="1">0.01</definedName>
    <definedName name="solver_tol" localSheetId="3" hidden="1">0.01</definedName>
    <definedName name="solver_typ" localSheetId="0" hidden="1">1</definedName>
    <definedName name="solver_typ" localSheetId="3" hidden="1">2</definedName>
    <definedName name="solver_umod" localSheetId="0" hidden="1">1</definedName>
    <definedName name="solver_urs" localSheetId="0" hidden="1">0</definedName>
    <definedName name="solver_userid" localSheetId="0" hidden="1">527479</definedName>
    <definedName name="solver_val" localSheetId="0" hidden="1">0</definedName>
    <definedName name="solver_val" localSheetId="3" hidden="1">0</definedName>
    <definedName name="solver_var" localSheetId="0" hidden="1">" "</definedName>
    <definedName name="solver_ver" localSheetId="0" hidden="1">2</definedName>
    <definedName name="solver_ver" localSheetId="3" hidden="1">3</definedName>
    <definedName name="solver_vir" localSheetId="0" hidden="1">1</definedName>
    <definedName name="solver_vol" localSheetId="0" hidden="1">0</definedName>
    <definedName name="solver_vst" localSheetId="0" hidden="1">0</definedName>
    <definedName name="TotalProfit">'max example (solver)'!$E$2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3" l="1"/>
  <c r="D8" i="3"/>
  <c r="D7" i="3"/>
  <c r="D8" i="5"/>
  <c r="D9" i="5"/>
  <c r="D10" i="5"/>
  <c r="D3" i="5"/>
  <c r="E6" i="3" l="1"/>
  <c r="E8" i="3"/>
  <c r="E7" i="3"/>
  <c r="E9" i="3"/>
</calcChain>
</file>

<file path=xl/sharedStrings.xml><?xml version="1.0" encoding="utf-8"?>
<sst xmlns="http://schemas.openxmlformats.org/spreadsheetml/2006/main" count="84" uniqueCount="63">
  <si>
    <t>Total Production Cost</t>
  </si>
  <si>
    <t>Profit:</t>
  </si>
  <si>
    <t>Total Profit</t>
  </si>
  <si>
    <t>Optimal Number</t>
  </si>
  <si>
    <t>C1-Cutting and Dyeing</t>
  </si>
  <si>
    <t>Standard Bag</t>
  </si>
  <si>
    <t>Deluxe Bag</t>
  </si>
  <si>
    <t>C2-Sewing</t>
  </si>
  <si>
    <t>C3-Finishing</t>
  </si>
  <si>
    <t>C4-Inspect and Package</t>
  </si>
  <si>
    <t>&lt;=</t>
  </si>
  <si>
    <t>Constraint</t>
  </si>
  <si>
    <t>Constraint Level</t>
  </si>
  <si>
    <t>Possible</t>
  </si>
  <si>
    <t>Optimal Solver</t>
  </si>
  <si>
    <t>Cell</t>
  </si>
  <si>
    <t>Name</t>
  </si>
  <si>
    <t>Constraints</t>
  </si>
  <si>
    <t>$D$3</t>
  </si>
  <si>
    <t>Production Cost</t>
  </si>
  <si>
    <t>Product A</t>
  </si>
  <si>
    <t>Product B</t>
  </si>
  <si>
    <t>C1 - Demand for Product A</t>
  </si>
  <si>
    <t>C2-Demand must be 350 gallons</t>
  </si>
  <si>
    <t>C3-Limited Hours Processing Time</t>
  </si>
  <si>
    <t>C4-must be greater than zero</t>
  </si>
  <si>
    <t>&gt;=</t>
  </si>
  <si>
    <t>&gt;</t>
  </si>
  <si>
    <t>Parameter</t>
  </si>
  <si>
    <t>Final</t>
  </si>
  <si>
    <t>Reduced</t>
  </si>
  <si>
    <t>Objective</t>
  </si>
  <si>
    <t>Allowable</t>
  </si>
  <si>
    <t>Value</t>
  </si>
  <si>
    <t>Cost</t>
  </si>
  <si>
    <t>Coefficient</t>
  </si>
  <si>
    <t>Increase</t>
  </si>
  <si>
    <t>Decrease</t>
  </si>
  <si>
    <t>$C$3</t>
  </si>
  <si>
    <t>Optimal Solver Standard Bag</t>
  </si>
  <si>
    <t>Optimal Solver Deluxe Bag</t>
  </si>
  <si>
    <t>Shadow</t>
  </si>
  <si>
    <t>Price</t>
  </si>
  <si>
    <t>R.H. Side</t>
  </si>
  <si>
    <t>$E$6</t>
  </si>
  <si>
    <t>C1-Cutting and Dyeing Possible</t>
  </si>
  <si>
    <t>$E$7</t>
  </si>
  <si>
    <t>C2-Sewing Possible</t>
  </si>
  <si>
    <t>$E$8</t>
  </si>
  <si>
    <t>C3-Finishing Possible</t>
  </si>
  <si>
    <t>$E$9</t>
  </si>
  <si>
    <t>C4-Inspect and Package Possible</t>
  </si>
  <si>
    <t>Variable Cells</t>
  </si>
  <si>
    <t>Parameter Analysis</t>
  </si>
  <si>
    <t>Optimization Report</t>
  </si>
  <si>
    <t>D2 Change</t>
  </si>
  <si>
    <t>C3</t>
  </si>
  <si>
    <t>D3</t>
  </si>
  <si>
    <t>Profit Change</t>
  </si>
  <si>
    <t>CELL VALUES (changing according to sensitivity of Cell C2)</t>
  </si>
  <si>
    <t>Microsoft Excel 16.78 Sensitivity Report</t>
  </si>
  <si>
    <t>Worksheet: [Chapter 8 Sensitivity.xlsx]max example (solver)</t>
  </si>
  <si>
    <t>Report Created: 10/19/23 3:59:56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</si>
</sst>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4"/>
      <color rgb="FF4169E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0" xfId="0" applyFont="1"/>
    <xf numFmtId="1" fontId="0" fillId="2" borderId="6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0" borderId="0" xfId="0" quotePrefix="1" applyFont="1"/>
    <xf numFmtId="0" fontId="7" fillId="0" borderId="0" xfId="0" applyFont="1"/>
    <xf numFmtId="44" fontId="0" fillId="5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/>
    <xf numFmtId="0" fontId="0" fillId="0" borderId="1" xfId="0" applyFill="1" applyBorder="1" applyAlignment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'min example (solver)'!#REF!</c:f>
            </c:numRef>
          </c:xVal>
          <c:yVal>
            <c:numRef>
              <c:f>'min example (solver)'!#REF!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C3-4E64-AFC0-7BE3AE8B5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6681416"/>
        <c:axId val="836693552"/>
      </c:scatterChart>
      <c:valAx>
        <c:axId val="836681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93552"/>
        <c:crosses val="autoZero"/>
        <c:crossBetween val="midCat"/>
      </c:valAx>
      <c:valAx>
        <c:axId val="836693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681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</xdr:colOff>
      <xdr:row>10</xdr:row>
      <xdr:rowOff>178116</xdr:rowOff>
    </xdr:from>
    <xdr:to>
      <xdr:col>10</xdr:col>
      <xdr:colOff>336232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4B03C2-CFAD-462F-8020-56EB8E764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69D0EBE0-BA6B-476F-89F6-968E0C4277E3}" name="Table24" displayName="Table24" ref="B5:E16" totalsRowShown="0" headerRowDxfId="5" dataDxfId="4">
  <autoFilter ref="B5:E16" xr:uid="{156709D7-D4B6-4C7C-8526-044CC33D32B5}"/>
  <tableColumns count="4">
    <tableColumn id="1" xr3:uid="{A0F17C6F-6DAC-43A5-B533-0041E4D7BB6A}" name="D2 Change" dataDxfId="3"/>
    <tableColumn id="2" xr3:uid="{CBB0F7C1-4C04-4696-B224-6918B846EAF8}" name="C3" dataDxfId="2"/>
    <tableColumn id="3" xr3:uid="{27938464-E382-43B1-AB54-EAD5D841A025}" name="D3" dataDxfId="1"/>
    <tableColumn id="4" xr3:uid="{8C8829A9-53D1-4EFF-A705-D4F8E918DCD0}" name="Profit Chang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EE092E-0A74-4050-8EFD-7F6790144529}">
  <we:reference id="wa200000018" version="21.0.0.0" store="en-US" storeType="OMEX"/>
  <we:alternateReferences>
    <we:reference id="WA200000018" version="21.0.0.0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PsiMetalogSPT</we:customFunctionIds>
        <we:customFunctionIds>PsiMetalogFit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PsiCorrectCorrmat</we:customFunctionIds>
        <we:customFunctionIds>PsiStatic</we:customFunctionIds>
        <we:customFunctionIds>PsiMakeInput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B4BC-9EC8-42ED-8248-AA9567A6CAD8}">
  <sheetPr>
    <tabColor rgb="FFFFFF00"/>
  </sheetPr>
  <dimension ref="B1:G9"/>
  <sheetViews>
    <sheetView tabSelected="1" topLeftCell="B1" workbookViewId="0">
      <selection activeCell="D3" sqref="D3"/>
    </sheetView>
  </sheetViews>
  <sheetFormatPr baseColWidth="10" defaultColWidth="8.83203125" defaultRowHeight="15" x14ac:dyDescent="0.2"/>
  <cols>
    <col min="2" max="2" width="22.33203125" customWidth="1"/>
    <col min="3" max="3" width="18" bestFit="1" customWidth="1"/>
    <col min="4" max="4" width="16.5" bestFit="1" customWidth="1"/>
    <col min="5" max="5" width="10.5" bestFit="1" customWidth="1"/>
    <col min="6" max="6" width="9.83203125" bestFit="1" customWidth="1"/>
  </cols>
  <sheetData>
    <row r="1" spans="2:7" x14ac:dyDescent="0.2">
      <c r="C1" s="3" t="s">
        <v>5</v>
      </c>
      <c r="D1" s="3" t="s">
        <v>6</v>
      </c>
      <c r="E1" t="s">
        <v>2</v>
      </c>
    </row>
    <row r="2" spans="2:7" ht="16" thickBot="1" x14ac:dyDescent="0.25">
      <c r="B2" s="1" t="s">
        <v>1</v>
      </c>
      <c r="C2" s="13">
        <v>10</v>
      </c>
      <c r="D2" s="13">
        <v>9</v>
      </c>
      <c r="E2" s="17">
        <f>SUMPRODUCT(C2:D2,C3:D3)</f>
        <v>7668</v>
      </c>
    </row>
    <row r="3" spans="2:7" ht="16" thickBot="1" x14ac:dyDescent="0.25">
      <c r="B3" s="1" t="s">
        <v>14</v>
      </c>
      <c r="C3" s="12">
        <v>540</v>
      </c>
      <c r="D3" s="11">
        <v>252</v>
      </c>
      <c r="E3" s="1"/>
    </row>
    <row r="4" spans="2:7" x14ac:dyDescent="0.2">
      <c r="B4" s="1"/>
      <c r="C4" s="1"/>
      <c r="D4" s="1"/>
      <c r="E4" s="1"/>
    </row>
    <row r="5" spans="2:7" x14ac:dyDescent="0.2">
      <c r="B5" s="1"/>
      <c r="C5" s="3" t="s">
        <v>5</v>
      </c>
      <c r="D5" s="3" t="s">
        <v>6</v>
      </c>
      <c r="E5" s="3" t="s">
        <v>13</v>
      </c>
      <c r="F5" s="5" t="s">
        <v>11</v>
      </c>
      <c r="G5" s="5" t="s">
        <v>12</v>
      </c>
    </row>
    <row r="6" spans="2:7" x14ac:dyDescent="0.2">
      <c r="B6" s="6" t="s">
        <v>4</v>
      </c>
      <c r="C6" s="14">
        <v>0.7</v>
      </c>
      <c r="D6" s="14">
        <v>1</v>
      </c>
      <c r="E6">
        <f>SUMPRODUCT(C3:D3,C6:D6)</f>
        <v>630</v>
      </c>
      <c r="F6" s="1" t="s">
        <v>10</v>
      </c>
      <c r="G6" s="14">
        <v>630</v>
      </c>
    </row>
    <row r="7" spans="2:7" x14ac:dyDescent="0.2">
      <c r="B7" s="6" t="s">
        <v>7</v>
      </c>
      <c r="C7" s="14">
        <v>0.5</v>
      </c>
      <c r="D7" s="14">
        <f>5/6</f>
        <v>0.83333333333333337</v>
      </c>
      <c r="E7">
        <f>SUMPRODUCT(C3:D3,C7:D7)</f>
        <v>480</v>
      </c>
      <c r="F7" s="1" t="s">
        <v>10</v>
      </c>
      <c r="G7" s="14">
        <v>600</v>
      </c>
    </row>
    <row r="8" spans="2:7" x14ac:dyDescent="0.2">
      <c r="B8" s="6" t="s">
        <v>8</v>
      </c>
      <c r="C8" s="14">
        <v>1</v>
      </c>
      <c r="D8" s="14">
        <f>2/3</f>
        <v>0.66666666666666663</v>
      </c>
      <c r="E8">
        <f>SUMPRODUCT(C3:D3,C8:D8)</f>
        <v>708</v>
      </c>
      <c r="F8" s="1" t="s">
        <v>10</v>
      </c>
      <c r="G8" s="14">
        <v>708</v>
      </c>
    </row>
    <row r="9" spans="2:7" x14ac:dyDescent="0.2">
      <c r="B9" s="6" t="s">
        <v>9</v>
      </c>
      <c r="C9" s="14">
        <v>0.1</v>
      </c>
      <c r="D9" s="14">
        <v>0.25</v>
      </c>
      <c r="E9">
        <f>SUMPRODUCT(C3:D3,C9:D9)</f>
        <v>117</v>
      </c>
      <c r="F9" s="1" t="s">
        <v>10</v>
      </c>
      <c r="G9" s="14">
        <v>135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3FCF-DFAC-6143-A7CB-C9B45AEFC105}">
  <dimension ref="A1:H18"/>
  <sheetViews>
    <sheetView showGridLines="0" workbookViewId="0">
      <selection sqref="A1:A3"/>
    </sheetView>
  </sheetViews>
  <sheetFormatPr baseColWidth="10" defaultRowHeight="15" x14ac:dyDescent="0.2"/>
  <cols>
    <col min="1" max="1" width="2.33203125" customWidth="1"/>
    <col min="2" max="2" width="5.33203125" bestFit="1" customWidth="1"/>
    <col min="3" max="3" width="25.5" bestFit="1" customWidth="1"/>
    <col min="4" max="4" width="5.6640625" bestFit="1" customWidth="1"/>
    <col min="5" max="5" width="8" bestFit="1" customWidth="1"/>
    <col min="6" max="6" width="9.6640625" bestFit="1" customWidth="1"/>
    <col min="7" max="8" width="12.1640625" bestFit="1" customWidth="1"/>
  </cols>
  <sheetData>
    <row r="1" spans="1:8" x14ac:dyDescent="0.2">
      <c r="A1" s="5" t="s">
        <v>60</v>
      </c>
    </row>
    <row r="2" spans="1:8" x14ac:dyDescent="0.2">
      <c r="A2" s="5" t="s">
        <v>61</v>
      </c>
    </row>
    <row r="3" spans="1:8" x14ac:dyDescent="0.2">
      <c r="A3" s="5" t="s">
        <v>62</v>
      </c>
    </row>
    <row r="6" spans="1:8" ht="16" thickBot="1" x14ac:dyDescent="0.25">
      <c r="A6" t="s">
        <v>52</v>
      </c>
    </row>
    <row r="7" spans="1:8" x14ac:dyDescent="0.2">
      <c r="B7" s="21"/>
      <c r="C7" s="21"/>
      <c r="D7" s="21" t="s">
        <v>29</v>
      </c>
      <c r="E7" s="21" t="s">
        <v>30</v>
      </c>
      <c r="F7" s="21" t="s">
        <v>31</v>
      </c>
      <c r="G7" s="21" t="s">
        <v>32</v>
      </c>
      <c r="H7" s="21" t="s">
        <v>32</v>
      </c>
    </row>
    <row r="8" spans="1:8" ht="16" thickBot="1" x14ac:dyDescent="0.25">
      <c r="B8" s="22" t="s">
        <v>15</v>
      </c>
      <c r="C8" s="22" t="s">
        <v>16</v>
      </c>
      <c r="D8" s="22" t="s">
        <v>33</v>
      </c>
      <c r="E8" s="22" t="s">
        <v>34</v>
      </c>
      <c r="F8" s="22" t="s">
        <v>35</v>
      </c>
      <c r="G8" s="22" t="s">
        <v>36</v>
      </c>
      <c r="H8" s="22" t="s">
        <v>37</v>
      </c>
    </row>
    <row r="9" spans="1:8" x14ac:dyDescent="0.2">
      <c r="B9" s="19" t="s">
        <v>38</v>
      </c>
      <c r="C9" s="19" t="s">
        <v>39</v>
      </c>
      <c r="D9" s="19">
        <v>540</v>
      </c>
      <c r="E9" s="19">
        <v>0</v>
      </c>
      <c r="F9" s="19">
        <v>10</v>
      </c>
      <c r="G9" s="19">
        <v>3.5000000000000031</v>
      </c>
      <c r="H9" s="19">
        <v>3.7000000000000006</v>
      </c>
    </row>
    <row r="10" spans="1:8" ht="16" thickBot="1" x14ac:dyDescent="0.25">
      <c r="B10" s="20" t="s">
        <v>18</v>
      </c>
      <c r="C10" s="20" t="s">
        <v>40</v>
      </c>
      <c r="D10" s="20">
        <v>252</v>
      </c>
      <c r="E10" s="20">
        <v>0</v>
      </c>
      <c r="F10" s="20">
        <v>9</v>
      </c>
      <c r="G10" s="20">
        <v>5.2857142857142865</v>
      </c>
      <c r="H10" s="20">
        <v>2.3333333333333348</v>
      </c>
    </row>
    <row r="12" spans="1:8" ht="16" thickBot="1" x14ac:dyDescent="0.25">
      <c r="A12" t="s">
        <v>17</v>
      </c>
    </row>
    <row r="13" spans="1:8" x14ac:dyDescent="0.2">
      <c r="B13" s="21"/>
      <c r="C13" s="21"/>
      <c r="D13" s="21" t="s">
        <v>29</v>
      </c>
      <c r="E13" s="21" t="s">
        <v>41</v>
      </c>
      <c r="F13" s="21" t="s">
        <v>11</v>
      </c>
      <c r="G13" s="21" t="s">
        <v>32</v>
      </c>
      <c r="H13" s="21" t="s">
        <v>32</v>
      </c>
    </row>
    <row r="14" spans="1:8" ht="16" thickBot="1" x14ac:dyDescent="0.25">
      <c r="B14" s="22" t="s">
        <v>15</v>
      </c>
      <c r="C14" s="22" t="s">
        <v>16</v>
      </c>
      <c r="D14" s="22" t="s">
        <v>33</v>
      </c>
      <c r="E14" s="22" t="s">
        <v>42</v>
      </c>
      <c r="F14" s="22" t="s">
        <v>43</v>
      </c>
      <c r="G14" s="22" t="s">
        <v>36</v>
      </c>
      <c r="H14" s="22" t="s">
        <v>37</v>
      </c>
    </row>
    <row r="15" spans="1:8" x14ac:dyDescent="0.2">
      <c r="B15" s="19" t="s">
        <v>44</v>
      </c>
      <c r="C15" s="19" t="s">
        <v>45</v>
      </c>
      <c r="D15" s="19">
        <v>630</v>
      </c>
      <c r="E15" s="19">
        <v>4.3750000000000018</v>
      </c>
      <c r="F15" s="19">
        <v>630</v>
      </c>
      <c r="G15" s="19">
        <v>52.363636363636402</v>
      </c>
      <c r="H15" s="19">
        <v>134.40000000000003</v>
      </c>
    </row>
    <row r="16" spans="1:8" x14ac:dyDescent="0.2">
      <c r="B16" s="19" t="s">
        <v>46</v>
      </c>
      <c r="C16" s="19" t="s">
        <v>47</v>
      </c>
      <c r="D16" s="19">
        <v>480</v>
      </c>
      <c r="E16" s="19">
        <v>0</v>
      </c>
      <c r="F16" s="19">
        <v>600</v>
      </c>
      <c r="G16" s="19">
        <v>1E+30</v>
      </c>
      <c r="H16" s="19">
        <v>119.99999999999994</v>
      </c>
    </row>
    <row r="17" spans="2:8" x14ac:dyDescent="0.2">
      <c r="B17" s="19" t="s">
        <v>48</v>
      </c>
      <c r="C17" s="19" t="s">
        <v>49</v>
      </c>
      <c r="D17" s="19">
        <v>708</v>
      </c>
      <c r="E17" s="19">
        <v>6.9374999999999991</v>
      </c>
      <c r="F17" s="19">
        <v>708</v>
      </c>
      <c r="G17" s="19">
        <v>192.00000000000006</v>
      </c>
      <c r="H17" s="19">
        <v>128.00000000000014</v>
      </c>
    </row>
    <row r="18" spans="2:8" ht="16" thickBot="1" x14ac:dyDescent="0.25">
      <c r="B18" s="20" t="s">
        <v>50</v>
      </c>
      <c r="C18" s="20" t="s">
        <v>51</v>
      </c>
      <c r="D18" s="20">
        <v>117</v>
      </c>
      <c r="E18" s="20">
        <v>0</v>
      </c>
      <c r="F18" s="20">
        <v>135</v>
      </c>
      <c r="G18" s="20">
        <v>1E+30</v>
      </c>
      <c r="H18" s="20">
        <v>18.000000000000007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E777-40E0-48EB-B9D7-23DB591B53CE}">
  <dimension ref="A1:E16"/>
  <sheetViews>
    <sheetView showGridLines="0" workbookViewId="0">
      <selection activeCell="G19" sqref="G19"/>
    </sheetView>
  </sheetViews>
  <sheetFormatPr baseColWidth="10" defaultColWidth="8.83203125" defaultRowHeight="15" x14ac:dyDescent="0.2"/>
  <cols>
    <col min="2" max="2" width="25" customWidth="1"/>
    <col min="5" max="5" width="24.6640625" customWidth="1"/>
  </cols>
  <sheetData>
    <row r="1" spans="1:5" ht="19" x14ac:dyDescent="0.25">
      <c r="A1" s="8" t="s">
        <v>54</v>
      </c>
    </row>
    <row r="3" spans="1:5" ht="16" x14ac:dyDescent="0.2">
      <c r="A3" s="9" t="s">
        <v>53</v>
      </c>
    </row>
    <row r="4" spans="1:5" x14ac:dyDescent="0.2">
      <c r="B4" s="18" t="s">
        <v>59</v>
      </c>
      <c r="C4" s="18"/>
      <c r="D4" s="18"/>
      <c r="E4" s="18"/>
    </row>
    <row r="5" spans="1:5" ht="24" x14ac:dyDescent="0.3">
      <c r="B5" s="15" t="s">
        <v>55</v>
      </c>
      <c r="C5" s="16" t="s">
        <v>56</v>
      </c>
      <c r="D5" s="16" t="s">
        <v>57</v>
      </c>
      <c r="E5" s="15" t="s">
        <v>58</v>
      </c>
    </row>
    <row r="6" spans="1:5" x14ac:dyDescent="0.2">
      <c r="B6" s="10">
        <v>5</v>
      </c>
      <c r="C6" s="10">
        <v>708</v>
      </c>
      <c r="D6" s="10">
        <v>0</v>
      </c>
      <c r="E6" s="10">
        <v>7080</v>
      </c>
    </row>
    <row r="7" spans="1:5" x14ac:dyDescent="0.2">
      <c r="B7" s="10">
        <v>6</v>
      </c>
      <c r="C7" s="10">
        <v>708</v>
      </c>
      <c r="D7" s="10">
        <v>0</v>
      </c>
      <c r="E7" s="10">
        <v>7080</v>
      </c>
    </row>
    <row r="8" spans="1:5" x14ac:dyDescent="0.2">
      <c r="B8" s="10">
        <v>7</v>
      </c>
      <c r="C8" s="10">
        <v>539.99999999999989</v>
      </c>
      <c r="D8" s="10">
        <v>252.00000000000011</v>
      </c>
      <c r="E8" s="10">
        <v>7164</v>
      </c>
    </row>
    <row r="9" spans="1:5" x14ac:dyDescent="0.2">
      <c r="B9" s="10">
        <v>8</v>
      </c>
      <c r="C9" s="10">
        <v>539.99999999999989</v>
      </c>
      <c r="D9" s="10">
        <v>252.00000000000011</v>
      </c>
      <c r="E9" s="10">
        <v>7416</v>
      </c>
    </row>
    <row r="10" spans="1:5" x14ac:dyDescent="0.2">
      <c r="B10" s="10">
        <v>9</v>
      </c>
      <c r="C10" s="10">
        <v>539.99999999999989</v>
      </c>
      <c r="D10" s="10">
        <v>252.00000000000011</v>
      </c>
      <c r="E10" s="10">
        <v>7668</v>
      </c>
    </row>
    <row r="11" spans="1:5" x14ac:dyDescent="0.2">
      <c r="B11" s="10">
        <v>10</v>
      </c>
      <c r="C11" s="10">
        <v>539.99999999999989</v>
      </c>
      <c r="D11" s="10">
        <v>252.00000000000011</v>
      </c>
      <c r="E11" s="10">
        <v>7920</v>
      </c>
    </row>
    <row r="12" spans="1:5" x14ac:dyDescent="0.2">
      <c r="B12" s="10">
        <v>11</v>
      </c>
      <c r="C12" s="10">
        <v>539.99999999999989</v>
      </c>
      <c r="D12" s="10">
        <v>252.00000000000011</v>
      </c>
      <c r="E12" s="10">
        <v>8172</v>
      </c>
    </row>
    <row r="13" spans="1:5" x14ac:dyDescent="0.2">
      <c r="B13" s="10">
        <v>12</v>
      </c>
      <c r="C13" s="10">
        <v>539.99999999999989</v>
      </c>
      <c r="D13" s="10">
        <v>252.00000000000011</v>
      </c>
      <c r="E13" s="10">
        <v>8424</v>
      </c>
    </row>
    <row r="14" spans="1:5" x14ac:dyDescent="0.2">
      <c r="B14" s="10">
        <v>13</v>
      </c>
      <c r="C14" s="10">
        <v>539.99999999999989</v>
      </c>
      <c r="D14" s="10">
        <v>252.00000000000011</v>
      </c>
      <c r="E14" s="10">
        <v>8676</v>
      </c>
    </row>
    <row r="15" spans="1:5" x14ac:dyDescent="0.2">
      <c r="B15" s="10">
        <v>14</v>
      </c>
      <c r="C15" s="10">
        <v>539.99999999999989</v>
      </c>
      <c r="D15" s="10">
        <v>252.00000000000011</v>
      </c>
      <c r="E15" s="10">
        <v>8928</v>
      </c>
    </row>
    <row r="16" spans="1:5" x14ac:dyDescent="0.2">
      <c r="B16" s="10">
        <v>15</v>
      </c>
      <c r="C16" s="10">
        <v>300.00000000000006</v>
      </c>
      <c r="D16" s="10">
        <v>420</v>
      </c>
      <c r="E16" s="10">
        <v>9300</v>
      </c>
    </row>
  </sheetData>
  <mergeCells count="1">
    <mergeCell ref="B4:E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DC17-E127-4558-92EC-E2F0A34B536D}">
  <sheetPr>
    <tabColor rgb="FFFFFF00"/>
  </sheetPr>
  <dimension ref="A2:F10"/>
  <sheetViews>
    <sheetView workbookViewId="0">
      <selection activeCell="D3" sqref="D3"/>
    </sheetView>
  </sheetViews>
  <sheetFormatPr baseColWidth="10" defaultColWidth="8.83203125" defaultRowHeight="15" x14ac:dyDescent="0.2"/>
  <cols>
    <col min="1" max="1" width="28.83203125" style="6" bestFit="1" customWidth="1"/>
    <col min="2" max="2" width="17.83203125" customWidth="1"/>
    <col min="3" max="3" width="11.83203125" bestFit="1" customWidth="1"/>
    <col min="5" max="5" width="9.83203125" bestFit="1" customWidth="1"/>
  </cols>
  <sheetData>
    <row r="2" spans="1:6" x14ac:dyDescent="0.2">
      <c r="B2" s="3" t="s">
        <v>20</v>
      </c>
      <c r="C2" s="3" t="s">
        <v>21</v>
      </c>
      <c r="D2" t="s">
        <v>0</v>
      </c>
    </row>
    <row r="3" spans="1:6" x14ac:dyDescent="0.2">
      <c r="A3" s="6" t="s">
        <v>19</v>
      </c>
      <c r="B3" s="4">
        <v>2</v>
      </c>
      <c r="C3" s="4">
        <v>3</v>
      </c>
      <c r="D3" s="7">
        <f>SUMPRODUCT(B3:C3,B4:C4)</f>
        <v>800</v>
      </c>
    </row>
    <row r="4" spans="1:6" x14ac:dyDescent="0.2">
      <c r="A4" s="6" t="s">
        <v>3</v>
      </c>
      <c r="B4" s="2">
        <v>250</v>
      </c>
      <c r="C4" s="2">
        <v>100</v>
      </c>
      <c r="D4" s="1"/>
    </row>
    <row r="5" spans="1:6" x14ac:dyDescent="0.2">
      <c r="B5" s="1"/>
      <c r="C5" s="1"/>
      <c r="D5" s="1"/>
    </row>
    <row r="6" spans="1:6" x14ac:dyDescent="0.2">
      <c r="B6" s="3" t="s">
        <v>20</v>
      </c>
      <c r="C6" s="3" t="s">
        <v>21</v>
      </c>
      <c r="D6" s="1" t="s">
        <v>13</v>
      </c>
      <c r="E6" t="s">
        <v>11</v>
      </c>
      <c r="F6" t="s">
        <v>28</v>
      </c>
    </row>
    <row r="7" spans="1:6" x14ac:dyDescent="0.2">
      <c r="A7" s="6" t="s">
        <v>22</v>
      </c>
      <c r="B7" s="1">
        <v>1</v>
      </c>
      <c r="C7" s="1"/>
      <c r="D7" s="2">
        <v>125</v>
      </c>
      <c r="E7" s="1" t="s">
        <v>26</v>
      </c>
      <c r="F7" s="1">
        <v>125</v>
      </c>
    </row>
    <row r="8" spans="1:6" x14ac:dyDescent="0.2">
      <c r="A8" s="6" t="s">
        <v>23</v>
      </c>
      <c r="B8" s="1">
        <v>1</v>
      </c>
      <c r="C8" s="1">
        <v>1</v>
      </c>
      <c r="D8" s="2">
        <f>SUMPRODUCT(B4:C4,B8:C8)</f>
        <v>350</v>
      </c>
      <c r="E8" s="1" t="s">
        <v>26</v>
      </c>
      <c r="F8" s="1">
        <v>350</v>
      </c>
    </row>
    <row r="9" spans="1:6" x14ac:dyDescent="0.2">
      <c r="A9" s="6" t="s">
        <v>24</v>
      </c>
      <c r="B9" s="1">
        <v>2</v>
      </c>
      <c r="C9" s="1">
        <v>1</v>
      </c>
      <c r="D9" s="2">
        <f>SUMPRODUCT(B4:C4,B9:C9)</f>
        <v>600</v>
      </c>
      <c r="E9" s="1" t="s">
        <v>10</v>
      </c>
      <c r="F9" s="1">
        <v>600</v>
      </c>
    </row>
    <row r="10" spans="1:6" x14ac:dyDescent="0.2">
      <c r="A10" s="6" t="s">
        <v>25</v>
      </c>
      <c r="B10" s="1"/>
      <c r="C10" s="1"/>
      <c r="D10" s="2">
        <f>SUMPRODUCT(B4:C4,B10:C10)</f>
        <v>0</v>
      </c>
      <c r="E10" s="1" t="s">
        <v>27</v>
      </c>
      <c r="F10" s="1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max example (solver)</vt:lpstr>
      <vt:lpstr>Sensitivity Report 1</vt:lpstr>
      <vt:lpstr>Opt Analysis Report 1</vt:lpstr>
      <vt:lpstr>min example (solver)</vt:lpstr>
      <vt:lpstr>ChangeVariables</vt:lpstr>
      <vt:lpstr>ConstraintLevels</vt:lpstr>
      <vt:lpstr>Possible</vt:lpstr>
      <vt:lpstr>TotalProfit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Ford Peyton</dc:creator>
  <cp:lastModifiedBy>Owen Patrick Sullivan</cp:lastModifiedBy>
  <dcterms:created xsi:type="dcterms:W3CDTF">2021-06-29T17:57:05Z</dcterms:created>
  <dcterms:modified xsi:type="dcterms:W3CDTF">2023-10-19T20:00:18Z</dcterms:modified>
</cp:coreProperties>
</file>