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2A28B611-E084-7D40-BACB-BFA8BE0387D3}" xr6:coauthVersionLast="47" xr6:coauthVersionMax="47" xr10:uidLastSave="{00000000-0000-0000-0000-000000000000}"/>
  <bookViews>
    <workbookView xWindow="0" yWindow="500" windowWidth="28800" windowHeight="15840" firstSheet="5" activeTab="13" xr2:uid="{00000000-000D-0000-FFFF-FFFF00000000}"/>
  </bookViews>
  <sheets>
    <sheet name="Wyndor - blank" sheetId="7" r:id="rId1"/>
    <sheet name="Wyndor - solved" sheetId="9" r:id="rId2"/>
    <sheet name="Sensitivity Report 3" sheetId="35" r:id="rId3"/>
    <sheet name="Sensitivity Report for class" sheetId="29" r:id="rId4"/>
    <sheet name="Wyndor - Slide 31" sheetId="11" r:id="rId5"/>
    <sheet name="Wyndor - Slide 32" sheetId="12" r:id="rId6"/>
    <sheet name="Wyndor - Slide 33" sheetId="13" r:id="rId7"/>
    <sheet name="Wyndor - Slide 35" sheetId="14" r:id="rId8"/>
    <sheet name="Wyndor - Slide 36" sheetId="15" r:id="rId9"/>
    <sheet name="Wyndor - Slide 37" sheetId="16" r:id="rId10"/>
    <sheet name="Sensitivity Report 1" sheetId="33" r:id="rId11"/>
    <sheet name="Sensitivity Report 2" sheetId="34" r:id="rId12"/>
    <sheet name="Wyndor - Slide 39" sheetId="30" r:id="rId13"/>
    <sheet name="Parameter Report" sheetId="24" r:id="rId14"/>
    <sheet name="Wyndor - Slide 48" sheetId="18" r:id="rId15"/>
    <sheet name="Wyndor - Slide 49" sheetId="19" r:id="rId16"/>
    <sheet name="Wyndor - Slide 50" sheetId="20" r:id="rId17"/>
    <sheet name="Wyndor - Slide 55" sheetId="21" r:id="rId18"/>
    <sheet name="Opt Analysis Report" sheetId="22" r:id="rId19"/>
  </sheets>
  <definedNames>
    <definedName name="coin_cuttype" localSheetId="0" hidden="1">1</definedName>
    <definedName name="coin_cuttype" localSheetId="4" hidden="1">1</definedName>
    <definedName name="coin_cuttype" localSheetId="5" hidden="1">1</definedName>
    <definedName name="coin_cuttype" localSheetId="6" hidden="1">1</definedName>
    <definedName name="coin_cuttype" localSheetId="7" hidden="1">1</definedName>
    <definedName name="coin_cuttype" localSheetId="8" hidden="1">1</definedName>
    <definedName name="coin_cuttype" localSheetId="9" hidden="1">1</definedName>
    <definedName name="coin_cuttype" localSheetId="12" hidden="1">1</definedName>
    <definedName name="coin_cuttype" localSheetId="14" hidden="1">1</definedName>
    <definedName name="coin_cuttype" localSheetId="15" hidden="1">1</definedName>
    <definedName name="coin_cuttype" localSheetId="16" hidden="1">1</definedName>
    <definedName name="coin_cuttype" localSheetId="17" hidden="1">1</definedName>
    <definedName name="coin_cuttype" localSheetId="1" hidden="1">1</definedName>
    <definedName name="coin_dualtol" localSheetId="0" hidden="1">0.0000001</definedName>
    <definedName name="coin_dualtol" localSheetId="4" hidden="1">0.0000001</definedName>
    <definedName name="coin_dualtol" localSheetId="5" hidden="1">0.0000001</definedName>
    <definedName name="coin_dualtol" localSheetId="6" hidden="1">0.0000001</definedName>
    <definedName name="coin_dualtol" localSheetId="7" hidden="1">0.0000001</definedName>
    <definedName name="coin_dualtol" localSheetId="8" hidden="1">0.0000001</definedName>
    <definedName name="coin_dualtol" localSheetId="9" hidden="1">0.0000001</definedName>
    <definedName name="coin_dualtol" localSheetId="12" hidden="1">0.0000001</definedName>
    <definedName name="coin_dualtol" localSheetId="14" hidden="1">0.0000001</definedName>
    <definedName name="coin_dualtol" localSheetId="15" hidden="1">0.0000001</definedName>
    <definedName name="coin_dualtol" localSheetId="16" hidden="1">0.0000001</definedName>
    <definedName name="coin_dualtol" localSheetId="17" hidden="1">0.0000001</definedName>
    <definedName name="coin_dualtol" localSheetId="1" hidden="1">0.0000001</definedName>
    <definedName name="coin_heurs" localSheetId="0" hidden="1">1</definedName>
    <definedName name="coin_heurs" localSheetId="4" hidden="1">1</definedName>
    <definedName name="coin_heurs" localSheetId="5" hidden="1">1</definedName>
    <definedName name="coin_heurs" localSheetId="6" hidden="1">1</definedName>
    <definedName name="coin_heurs" localSheetId="7" hidden="1">1</definedName>
    <definedName name="coin_heurs" localSheetId="8" hidden="1">1</definedName>
    <definedName name="coin_heurs" localSheetId="9" hidden="1">1</definedName>
    <definedName name="coin_heurs" localSheetId="12" hidden="1">1</definedName>
    <definedName name="coin_heurs" localSheetId="14" hidden="1">1</definedName>
    <definedName name="coin_heurs" localSheetId="15" hidden="1">1</definedName>
    <definedName name="coin_heurs" localSheetId="16" hidden="1">1</definedName>
    <definedName name="coin_heurs" localSheetId="17" hidden="1">1</definedName>
    <definedName name="coin_heurs" localSheetId="1" hidden="1">1</definedName>
    <definedName name="coin_integerpresolve" localSheetId="0" hidden="1">1</definedName>
    <definedName name="coin_integerpresolve" localSheetId="4" hidden="1">1</definedName>
    <definedName name="coin_integerpresolve" localSheetId="5" hidden="1">1</definedName>
    <definedName name="coin_integerpresolve" localSheetId="6" hidden="1">1</definedName>
    <definedName name="coin_integerpresolve" localSheetId="7" hidden="1">1</definedName>
    <definedName name="coin_integerpresolve" localSheetId="8" hidden="1">1</definedName>
    <definedName name="coin_integerpresolve" localSheetId="9" hidden="1">1</definedName>
    <definedName name="coin_integerpresolve" localSheetId="12" hidden="1">1</definedName>
    <definedName name="coin_integerpresolve" localSheetId="14" hidden="1">1</definedName>
    <definedName name="coin_integerpresolve" localSheetId="15" hidden="1">1</definedName>
    <definedName name="coin_integerpresolve" localSheetId="16" hidden="1">1</definedName>
    <definedName name="coin_integerpresolve" localSheetId="17" hidden="1">1</definedName>
    <definedName name="coin_integerpresolve" localSheetId="1" hidden="1">1</definedName>
    <definedName name="coin_presolve1" localSheetId="0" hidden="1">1</definedName>
    <definedName name="coin_presolve1" localSheetId="4" hidden="1">1</definedName>
    <definedName name="coin_presolve1" localSheetId="5" hidden="1">1</definedName>
    <definedName name="coin_presolve1" localSheetId="6" hidden="1">1</definedName>
    <definedName name="coin_presolve1" localSheetId="7" hidden="1">1</definedName>
    <definedName name="coin_presolve1" localSheetId="8" hidden="1">1</definedName>
    <definedName name="coin_presolve1" localSheetId="9" hidden="1">1</definedName>
    <definedName name="coin_presolve1" localSheetId="12" hidden="1">1</definedName>
    <definedName name="coin_presolve1" localSheetId="14" hidden="1">1</definedName>
    <definedName name="coin_presolve1" localSheetId="15" hidden="1">1</definedName>
    <definedName name="coin_presolve1" localSheetId="16" hidden="1">1</definedName>
    <definedName name="coin_presolve1" localSheetId="17" hidden="1">1</definedName>
    <definedName name="coin_presolve1" localSheetId="1" hidden="1">1</definedName>
    <definedName name="coin_primaltol" localSheetId="0" hidden="1">0.0000001</definedName>
    <definedName name="coin_primaltol" localSheetId="4" hidden="1">0.0000001</definedName>
    <definedName name="coin_primaltol" localSheetId="5" hidden="1">0.0000001</definedName>
    <definedName name="coin_primaltol" localSheetId="6" hidden="1">0.0000001</definedName>
    <definedName name="coin_primaltol" localSheetId="7" hidden="1">0.0000001</definedName>
    <definedName name="coin_primaltol" localSheetId="8" hidden="1">0.0000001</definedName>
    <definedName name="coin_primaltol" localSheetId="9" hidden="1">0.0000001</definedName>
    <definedName name="coin_primaltol" localSheetId="12" hidden="1">0.0000001</definedName>
    <definedName name="coin_primaltol" localSheetId="14" hidden="1">0.0000001</definedName>
    <definedName name="coin_primaltol" localSheetId="15" hidden="1">0.0000001</definedName>
    <definedName name="coin_primaltol" localSheetId="16" hidden="1">0.0000001</definedName>
    <definedName name="coin_primaltol" localSheetId="17" hidden="1">0.0000001</definedName>
    <definedName name="coin_primaltol" localSheetId="1" hidden="1">0.0000001</definedName>
    <definedName name="coin_thread_mode" localSheetId="0" hidden="1">0</definedName>
    <definedName name="coin_thread_mode" localSheetId="4" hidden="1">0</definedName>
    <definedName name="coin_thread_mode" localSheetId="5" hidden="1">0</definedName>
    <definedName name="coin_thread_mode" localSheetId="6" hidden="1">0</definedName>
    <definedName name="coin_thread_mode" localSheetId="7" hidden="1">0</definedName>
    <definedName name="coin_thread_mode" localSheetId="8" hidden="1">0</definedName>
    <definedName name="coin_thread_mode" localSheetId="9" hidden="1">0</definedName>
    <definedName name="coin_thread_mode" localSheetId="12" hidden="1">0</definedName>
    <definedName name="coin_thread_mode" localSheetId="14" hidden="1">0</definedName>
    <definedName name="coin_thread_mode" localSheetId="15" hidden="1">0</definedName>
    <definedName name="coin_thread_mode" localSheetId="16" hidden="1">0</definedName>
    <definedName name="coin_thread_mode" localSheetId="17" hidden="1">0</definedName>
    <definedName name="coin_thread_mode" localSheetId="1" hidden="1">0</definedName>
    <definedName name="coin_threads" localSheetId="0" hidden="1">12</definedName>
    <definedName name="coin_threads" localSheetId="4" hidden="1">12</definedName>
    <definedName name="coin_threads" localSheetId="5" hidden="1">12</definedName>
    <definedName name="coin_threads" localSheetId="6" hidden="1">12</definedName>
    <definedName name="coin_threads" localSheetId="7" hidden="1">12</definedName>
    <definedName name="coin_threads" localSheetId="8" hidden="1">12</definedName>
    <definedName name="coin_threads" localSheetId="9" hidden="1">12</definedName>
    <definedName name="coin_threads" localSheetId="12" hidden="1">12</definedName>
    <definedName name="coin_threads" localSheetId="14" hidden="1">12</definedName>
    <definedName name="coin_threads" localSheetId="15" hidden="1">12</definedName>
    <definedName name="coin_threads" localSheetId="16" hidden="1">12</definedName>
    <definedName name="coin_threads" localSheetId="17" hidden="1">12</definedName>
    <definedName name="coin_threads" localSheetId="1" hidden="1">12</definedName>
    <definedName name="DoorsProduced" localSheetId="4">'Wyndor - Slide 31'!$C$12</definedName>
    <definedName name="DoorsProduced" localSheetId="5">'Wyndor - Slide 32'!$C$12</definedName>
    <definedName name="DoorsProduced" localSheetId="6">'Wyndor - Slide 33'!$C$12</definedName>
    <definedName name="DoorsProduced" localSheetId="7">'Wyndor - Slide 35'!$C$12</definedName>
    <definedName name="DoorsProduced" localSheetId="8">'Wyndor - Slide 36'!$C$12</definedName>
    <definedName name="DoorsProduced" localSheetId="9">'Wyndor - Slide 37'!$C$12</definedName>
    <definedName name="DoorsProduced" localSheetId="12">'Wyndor - Slide 39'!$C$12</definedName>
    <definedName name="DoorsProduced" localSheetId="14">'Wyndor - Slide 48'!$C$12</definedName>
    <definedName name="DoorsProduced" localSheetId="15">'Wyndor - Slide 49'!$C$12</definedName>
    <definedName name="DoorsProduced" localSheetId="16">'Wyndor - Slide 50'!$C$12</definedName>
    <definedName name="DoorsProduced" localSheetId="17">'Wyndor - Slide 55'!$C$12</definedName>
    <definedName name="DoorsProduced" localSheetId="1">'Wyndor - solved'!$C$12</definedName>
    <definedName name="DoorsProduced">'Wyndor - blank'!$C$12</definedName>
    <definedName name="HoursAvailable" localSheetId="0">'Wyndor - blank'!$G$7:$G$9</definedName>
    <definedName name="HoursAvailable" localSheetId="4">'Wyndor - Slide 31'!$G$7:$G$9</definedName>
    <definedName name="HoursAvailable" localSheetId="5">'Wyndor - Slide 32'!$G$7:$G$9</definedName>
    <definedName name="HoursAvailable" localSheetId="6">'Wyndor - Slide 33'!$G$7:$G$9</definedName>
    <definedName name="HoursAvailable" localSheetId="7">'Wyndor - Slide 35'!$G$7:$G$9</definedName>
    <definedName name="HoursAvailable" localSheetId="8">'Wyndor - Slide 36'!$G$7:$G$9</definedName>
    <definedName name="HoursAvailable" localSheetId="9">'Wyndor - Slide 37'!$G$7:$G$9</definedName>
    <definedName name="HoursAvailable" localSheetId="12">'Wyndor - Slide 39'!$G$7:$G$9</definedName>
    <definedName name="HoursAvailable" localSheetId="14">'Wyndor - Slide 48'!$G$7:$G$9</definedName>
    <definedName name="HoursAvailable" localSheetId="15">'Wyndor - Slide 49'!$G$7:$G$9</definedName>
    <definedName name="HoursAvailable" localSheetId="16">'Wyndor - Slide 50'!$G$7:$G$9</definedName>
    <definedName name="HoursAvailable" localSheetId="17">'Wyndor - Slide 55'!$G$7:$G$9</definedName>
    <definedName name="HoursAvailable" localSheetId="1">'Wyndor - solved'!$G$7:$G$9</definedName>
    <definedName name="HoursAvailable">#REF!</definedName>
    <definedName name="HoursUsed" localSheetId="0">'Wyndor - blank'!$E$7:$E$9</definedName>
    <definedName name="HoursUsed" localSheetId="4">'Wyndor - Slide 31'!$E$7:$E$9</definedName>
    <definedName name="HoursUsed" localSheetId="5">'Wyndor - Slide 32'!$E$7:$E$9</definedName>
    <definedName name="HoursUsed" localSheetId="6">'Wyndor - Slide 33'!$E$7:$E$9</definedName>
    <definedName name="HoursUsed" localSheetId="7">'Wyndor - Slide 35'!$E$7:$E$9</definedName>
    <definedName name="HoursUsed" localSheetId="8">'Wyndor - Slide 36'!$E$7:$E$9</definedName>
    <definedName name="HoursUsed" localSheetId="9">'Wyndor - Slide 37'!$E$7:$E$9</definedName>
    <definedName name="HoursUsed" localSheetId="12">'Wyndor - Slide 39'!$E$7:$E$9</definedName>
    <definedName name="HoursUsed" localSheetId="14">'Wyndor - Slide 48'!$E$7:$E$9</definedName>
    <definedName name="HoursUsed" localSheetId="15">'Wyndor - Slide 49'!$E$7:$E$9</definedName>
    <definedName name="HoursUsed" localSheetId="16">'Wyndor - Slide 50'!$E$7:$E$9</definedName>
    <definedName name="HoursUsed" localSheetId="17">'Wyndor - Slide 55'!$E$7:$E$9</definedName>
    <definedName name="HoursUsed" localSheetId="1">'Wyndor - solved'!$E$7:$E$9</definedName>
    <definedName name="HoursUsed">#REF!</definedName>
    <definedName name="HoursUsedPerUnitProduced" localSheetId="4">'Wyndor - Slide 31'!$C$7:$D$9</definedName>
    <definedName name="HoursUsedPerUnitProduced" localSheetId="5">'Wyndor - Slide 32'!$C$7:$D$9</definedName>
    <definedName name="HoursUsedPerUnitProduced" localSheetId="6">'Wyndor - Slide 33'!$C$7:$D$9</definedName>
    <definedName name="HoursUsedPerUnitProduced" localSheetId="7">'Wyndor - Slide 35'!$C$7:$D$9</definedName>
    <definedName name="HoursUsedPerUnitProduced" localSheetId="8">'Wyndor - Slide 36'!$C$7:$D$9</definedName>
    <definedName name="HoursUsedPerUnitProduced" localSheetId="9">'Wyndor - Slide 37'!$C$7:$D$9</definedName>
    <definedName name="HoursUsedPerUnitProduced" localSheetId="12">'Wyndor - Slide 39'!$C$7:$D$9</definedName>
    <definedName name="HoursUsedPerUnitProduced" localSheetId="14">'Wyndor - Slide 48'!$C$7:$D$9</definedName>
    <definedName name="HoursUsedPerUnitProduced" localSheetId="15">'Wyndor - Slide 49'!$C$7:$D$9</definedName>
    <definedName name="HoursUsedPerUnitProduced" localSheetId="16">'Wyndor - Slide 50'!$C$7:$D$9</definedName>
    <definedName name="HoursUsedPerUnitProduced" localSheetId="17">'Wyndor - Slide 55'!$C$7:$D$9</definedName>
    <definedName name="HoursUsedPerUnitProduced" localSheetId="1">'Wyndor - solved'!$C$7:$D$9</definedName>
    <definedName name="HoursUsedPerUnitProduced">'Wyndor - blank'!$C$7:$D$9</definedName>
    <definedName name="solver_adj" localSheetId="0" hidden="1">'Wyndor - blank'!$C$12:$D$12</definedName>
    <definedName name="solver_adj" localSheetId="4" hidden="1">'Wyndor - Slide 31'!$C$12:$D$12</definedName>
    <definedName name="solver_adj" localSheetId="5" hidden="1">'Wyndor - Slide 32'!$C$12:$D$12</definedName>
    <definedName name="solver_adj" localSheetId="6" hidden="1">'Wyndor - Slide 33'!$C$12:$D$12</definedName>
    <definedName name="solver_adj" localSheetId="7" hidden="1">'Wyndor - Slide 35'!$C$12:$D$12</definedName>
    <definedName name="solver_adj" localSheetId="8" hidden="1">'Wyndor - Slide 36'!$C$12:$D$12</definedName>
    <definedName name="solver_adj" localSheetId="9" hidden="1">'Wyndor - Slide 37'!$C$12:$D$12</definedName>
    <definedName name="solver_adj" localSheetId="12" hidden="1">'Wyndor - Slide 39'!$C$12:$D$12</definedName>
    <definedName name="solver_adj" localSheetId="14" hidden="1">'Wyndor - Slide 48'!$C$12:$D$12</definedName>
    <definedName name="solver_adj" localSheetId="15" hidden="1">'Wyndor - Slide 49'!$C$12:$D$12</definedName>
    <definedName name="solver_adj" localSheetId="16" hidden="1">'Wyndor - Slide 50'!$C$12:$D$12</definedName>
    <definedName name="solver_adj" localSheetId="17" hidden="1">'Wyndor - Slide 55'!$C$12:$D$12</definedName>
    <definedName name="solver_adj" localSheetId="1" hidden="1">'Wyndor - solved'!$C$12:$D$12</definedName>
    <definedName name="solver_adj_ob" localSheetId="0" hidden="1">1</definedName>
    <definedName name="solver_adj_ob" localSheetId="4" hidden="1">1</definedName>
    <definedName name="solver_adj_ob" localSheetId="5" hidden="1">1</definedName>
    <definedName name="solver_adj_ob" localSheetId="6" hidden="1">1</definedName>
    <definedName name="solver_adj_ob" localSheetId="7" hidden="1">1</definedName>
    <definedName name="solver_adj_ob" localSheetId="8" hidden="1">1</definedName>
    <definedName name="solver_adj_ob" localSheetId="9" hidden="1">1</definedName>
    <definedName name="solver_adj_ob" localSheetId="12" hidden="1">1</definedName>
    <definedName name="solver_adj_ob" localSheetId="14" hidden="1">1</definedName>
    <definedName name="solver_adj_ob" localSheetId="15" hidden="1">1</definedName>
    <definedName name="solver_adj_ob" localSheetId="16" hidden="1">1</definedName>
    <definedName name="solver_adj_ob" localSheetId="17" hidden="1">1</definedName>
    <definedName name="solver_adj_ob" localSheetId="1" hidden="1">1</definedName>
    <definedName name="solver_adj_ob1" localSheetId="0" hidden="1">1</definedName>
    <definedName name="solver_adj_ob1" localSheetId="4" hidden="1">1</definedName>
    <definedName name="solver_adj_ob1" localSheetId="5" hidden="1">1</definedName>
    <definedName name="solver_adj_ob1" localSheetId="6" hidden="1">1</definedName>
    <definedName name="solver_adj_ob1" localSheetId="7" hidden="1">1</definedName>
    <definedName name="solver_adj_ob1" localSheetId="8" hidden="1">1</definedName>
    <definedName name="solver_adj_ob1" localSheetId="9" hidden="1">1</definedName>
    <definedName name="solver_adj_ob1" localSheetId="12" hidden="1">1</definedName>
    <definedName name="solver_adj_ob1" localSheetId="14" hidden="1">1</definedName>
    <definedName name="solver_adj_ob1" localSheetId="15" hidden="1">1</definedName>
    <definedName name="solver_adj_ob1" localSheetId="16" hidden="1">1</definedName>
    <definedName name="solver_adj_ob1" localSheetId="17" hidden="1">1</definedName>
    <definedName name="solver_adj_ob1" localSheetId="1" hidden="1">1</definedName>
    <definedName name="solver_bigm" localSheetId="17" hidden="1">1000000</definedName>
    <definedName name="solver_bnd" localSheetId="17" hidden="1">1</definedName>
    <definedName name="solver_cha" localSheetId="0" hidden="1">0</definedName>
    <definedName name="solver_cha" localSheetId="4" hidden="1">0</definedName>
    <definedName name="solver_cha" localSheetId="5" hidden="1">0</definedName>
    <definedName name="solver_cha" localSheetId="6" hidden="1">0</definedName>
    <definedName name="solver_cha" localSheetId="7" hidden="1">0</definedName>
    <definedName name="solver_cha" localSheetId="8" hidden="1">0</definedName>
    <definedName name="solver_cha" localSheetId="9" hidden="1">0</definedName>
    <definedName name="solver_cha" localSheetId="12" hidden="1">0</definedName>
    <definedName name="solver_cha" localSheetId="14" hidden="1">0</definedName>
    <definedName name="solver_cha" localSheetId="15" hidden="1">0</definedName>
    <definedName name="solver_cha" localSheetId="16" hidden="1">0</definedName>
    <definedName name="solver_cha" localSheetId="17" hidden="1">0</definedName>
    <definedName name="solver_cha" localSheetId="1" hidden="1">0</definedName>
    <definedName name="solver_chc1" localSheetId="0" hidden="1">0</definedName>
    <definedName name="solver_chc1" localSheetId="4" hidden="1">0</definedName>
    <definedName name="solver_chc1" localSheetId="5" hidden="1">0</definedName>
    <definedName name="solver_chc1" localSheetId="6" hidden="1">0</definedName>
    <definedName name="solver_chc1" localSheetId="7" hidden="1">0</definedName>
    <definedName name="solver_chc1" localSheetId="8" hidden="1">0</definedName>
    <definedName name="solver_chc1" localSheetId="9" hidden="1">0</definedName>
    <definedName name="solver_chc1" localSheetId="12" hidden="1">0</definedName>
    <definedName name="solver_chc1" localSheetId="14" hidden="1">0</definedName>
    <definedName name="solver_chc1" localSheetId="15" hidden="1">0</definedName>
    <definedName name="solver_chc1" localSheetId="16" hidden="1">0</definedName>
    <definedName name="solver_chc1" localSheetId="17" hidden="1">0</definedName>
    <definedName name="solver_chc1" localSheetId="1" hidden="1">0</definedName>
    <definedName name="solver_chc2" localSheetId="0" hidden="1">0</definedName>
    <definedName name="solver_chc2" localSheetId="4" hidden="1">0</definedName>
    <definedName name="solver_chc2" localSheetId="5" hidden="1">0</definedName>
    <definedName name="solver_chc2" localSheetId="6" hidden="1">0</definedName>
    <definedName name="solver_chc2" localSheetId="7" hidden="1">0</definedName>
    <definedName name="solver_chc2" localSheetId="8" hidden="1">0</definedName>
    <definedName name="solver_chc2" localSheetId="9" hidden="1">0</definedName>
    <definedName name="solver_chc2" localSheetId="12" hidden="1">0</definedName>
    <definedName name="solver_chc2" localSheetId="14" hidden="1">0</definedName>
    <definedName name="solver_chc2" localSheetId="15" hidden="1">0</definedName>
    <definedName name="solver_chc2" localSheetId="16" hidden="1">0</definedName>
    <definedName name="solver_chc2" localSheetId="17" hidden="1">0</definedName>
    <definedName name="solver_chc2" localSheetId="1" hidden="1">0</definedName>
    <definedName name="solver_chn" localSheetId="0" hidden="1">4</definedName>
    <definedName name="solver_chn" localSheetId="4" hidden="1">4</definedName>
    <definedName name="solver_chn" localSheetId="5" hidden="1">4</definedName>
    <definedName name="solver_chn" localSheetId="6" hidden="1">4</definedName>
    <definedName name="solver_chn" localSheetId="7" hidden="1">4</definedName>
    <definedName name="solver_chn" localSheetId="8" hidden="1">4</definedName>
    <definedName name="solver_chn" localSheetId="9" hidden="1">4</definedName>
    <definedName name="solver_chn" localSheetId="12" hidden="1">4</definedName>
    <definedName name="solver_chn" localSheetId="14" hidden="1">4</definedName>
    <definedName name="solver_chn" localSheetId="15" hidden="1">4</definedName>
    <definedName name="solver_chn" localSheetId="16" hidden="1">4</definedName>
    <definedName name="solver_chn" localSheetId="17" hidden="1">4</definedName>
    <definedName name="solver_chn" localSheetId="1" hidden="1">4</definedName>
    <definedName name="solver_chp1" localSheetId="0" hidden="1">0</definedName>
    <definedName name="solver_chp1" localSheetId="4" hidden="1">0</definedName>
    <definedName name="solver_chp1" localSheetId="5" hidden="1">0</definedName>
    <definedName name="solver_chp1" localSheetId="6" hidden="1">0</definedName>
    <definedName name="solver_chp1" localSheetId="7" hidden="1">0</definedName>
    <definedName name="solver_chp1" localSheetId="8" hidden="1">0</definedName>
    <definedName name="solver_chp1" localSheetId="9" hidden="1">0</definedName>
    <definedName name="solver_chp1" localSheetId="12" hidden="1">0</definedName>
    <definedName name="solver_chp1" localSheetId="14" hidden="1">0</definedName>
    <definedName name="solver_chp1" localSheetId="15" hidden="1">0</definedName>
    <definedName name="solver_chp1" localSheetId="16" hidden="1">0</definedName>
    <definedName name="solver_chp1" localSheetId="17" hidden="1">0</definedName>
    <definedName name="solver_chp1" localSheetId="1" hidden="1">0</definedName>
    <definedName name="solver_chp2" localSheetId="0" hidden="1">0</definedName>
    <definedName name="solver_chp2" localSheetId="4" hidden="1">0</definedName>
    <definedName name="solver_chp2" localSheetId="5" hidden="1">0</definedName>
    <definedName name="solver_chp2" localSheetId="6" hidden="1">0</definedName>
    <definedName name="solver_chp2" localSheetId="7" hidden="1">0</definedName>
    <definedName name="solver_chp2" localSheetId="8" hidden="1">0</definedName>
    <definedName name="solver_chp2" localSheetId="9" hidden="1">0</definedName>
    <definedName name="solver_chp2" localSheetId="12" hidden="1">0</definedName>
    <definedName name="solver_chp2" localSheetId="14" hidden="1">0</definedName>
    <definedName name="solver_chp2" localSheetId="15" hidden="1">0</definedName>
    <definedName name="solver_chp2" localSheetId="16" hidden="1">0</definedName>
    <definedName name="solver_chp2" localSheetId="17" hidden="1">0</definedName>
    <definedName name="solver_chp2" localSheetId="1" hidden="1">0</definedName>
    <definedName name="solver_cht" localSheetId="0" hidden="1">0</definedName>
    <definedName name="solver_cht" localSheetId="4" hidden="1">0</definedName>
    <definedName name="solver_cht" localSheetId="5" hidden="1">0</definedName>
    <definedName name="solver_cht" localSheetId="6" hidden="1">0</definedName>
    <definedName name="solver_cht" localSheetId="7" hidden="1">0</definedName>
    <definedName name="solver_cht" localSheetId="8" hidden="1">0</definedName>
    <definedName name="solver_cht" localSheetId="9" hidden="1">0</definedName>
    <definedName name="solver_cht" localSheetId="12" hidden="1">0</definedName>
    <definedName name="solver_cht" localSheetId="14" hidden="1">0</definedName>
    <definedName name="solver_cht" localSheetId="15" hidden="1">0</definedName>
    <definedName name="solver_cht" localSheetId="16" hidden="1">0</definedName>
    <definedName name="solver_cht" localSheetId="17" hidden="1">0</definedName>
    <definedName name="solver_cht" localSheetId="1" hidden="1">0</definedName>
    <definedName name="solver_cir1" localSheetId="0" hidden="1">1</definedName>
    <definedName name="solver_cir1" localSheetId="4" hidden="1">1</definedName>
    <definedName name="solver_cir1" localSheetId="5" hidden="1">1</definedName>
    <definedName name="solver_cir1" localSheetId="6" hidden="1">1</definedName>
    <definedName name="solver_cir1" localSheetId="7" hidden="1">1</definedName>
    <definedName name="solver_cir1" localSheetId="8" hidden="1">1</definedName>
    <definedName name="solver_cir1" localSheetId="9" hidden="1">1</definedName>
    <definedName name="solver_cir1" localSheetId="12" hidden="1">1</definedName>
    <definedName name="solver_cir1" localSheetId="14" hidden="1">1</definedName>
    <definedName name="solver_cir1" localSheetId="15" hidden="1">1</definedName>
    <definedName name="solver_cir1" localSheetId="16" hidden="1">1</definedName>
    <definedName name="solver_cir1" localSheetId="17" hidden="1">1</definedName>
    <definedName name="solver_cir1" localSheetId="1" hidden="1">1</definedName>
    <definedName name="solver_cir2" localSheetId="0" hidden="1">1</definedName>
    <definedName name="solver_cir2" localSheetId="4" hidden="1">1</definedName>
    <definedName name="solver_cir2" localSheetId="5" hidden="1">1</definedName>
    <definedName name="solver_cir2" localSheetId="6" hidden="1">1</definedName>
    <definedName name="solver_cir2" localSheetId="7" hidden="1">1</definedName>
    <definedName name="solver_cir2" localSheetId="8" hidden="1">1</definedName>
    <definedName name="solver_cir2" localSheetId="9" hidden="1">1</definedName>
    <definedName name="solver_cir2" localSheetId="12" hidden="1">1</definedName>
    <definedName name="solver_cir2" localSheetId="14" hidden="1">1</definedName>
    <definedName name="solver_cir2" localSheetId="15" hidden="1">1</definedName>
    <definedName name="solver_cir2" localSheetId="16" hidden="1">1</definedName>
    <definedName name="solver_cir2" localSheetId="17" hidden="1">1</definedName>
    <definedName name="solver_cir2" localSheetId="1" hidden="1">1</definedName>
    <definedName name="solver_con" localSheetId="0" hidden="1">" "</definedName>
    <definedName name="solver_con" localSheetId="4" hidden="1">" "</definedName>
    <definedName name="solver_con" localSheetId="5" hidden="1">" "</definedName>
    <definedName name="solver_con" localSheetId="6" hidden="1">" "</definedName>
    <definedName name="solver_con" localSheetId="7" hidden="1">" "</definedName>
    <definedName name="solver_con" localSheetId="8" hidden="1">" "</definedName>
    <definedName name="solver_con" localSheetId="9" hidden="1">" "</definedName>
    <definedName name="solver_con" localSheetId="12" hidden="1">" "</definedName>
    <definedName name="solver_con" localSheetId="14" hidden="1">" "</definedName>
    <definedName name="solver_con" localSheetId="15" hidden="1">" "</definedName>
    <definedName name="solver_con" localSheetId="16" hidden="1">" "</definedName>
    <definedName name="solver_con" localSheetId="17" hidden="1">" "</definedName>
    <definedName name="solver_con" localSheetId="1" hidden="1">" "</definedName>
    <definedName name="solver_con1" localSheetId="0" hidden="1">" "</definedName>
    <definedName name="solver_con1" localSheetId="4" hidden="1">" "</definedName>
    <definedName name="solver_con1" localSheetId="5" hidden="1">" "</definedName>
    <definedName name="solver_con1" localSheetId="6" hidden="1">" "</definedName>
    <definedName name="solver_con1" localSheetId="7" hidden="1">" "</definedName>
    <definedName name="solver_con1" localSheetId="8" hidden="1">" "</definedName>
    <definedName name="solver_con1" localSheetId="9" hidden="1">" "</definedName>
    <definedName name="solver_con1" localSheetId="12" hidden="1">" "</definedName>
    <definedName name="solver_con1" localSheetId="14" hidden="1">" "</definedName>
    <definedName name="solver_con1" localSheetId="15" hidden="1">" "</definedName>
    <definedName name="solver_con1" localSheetId="16" hidden="1">" "</definedName>
    <definedName name="solver_con1" localSheetId="17" hidden="1">" "</definedName>
    <definedName name="solver_con1" localSheetId="1" hidden="1">" "</definedName>
    <definedName name="solver_con2" localSheetId="0" hidden="1">" "</definedName>
    <definedName name="solver_con2" localSheetId="4" hidden="1">" "</definedName>
    <definedName name="solver_con2" localSheetId="5" hidden="1">" "</definedName>
    <definedName name="solver_con2" localSheetId="6" hidden="1">" "</definedName>
    <definedName name="solver_con2" localSheetId="7" hidden="1">" "</definedName>
    <definedName name="solver_con2" localSheetId="8" hidden="1">" "</definedName>
    <definedName name="solver_con2" localSheetId="9" hidden="1">" "</definedName>
    <definedName name="solver_con2" localSheetId="12" hidden="1">" "</definedName>
    <definedName name="solver_con2" localSheetId="14" hidden="1">" "</definedName>
    <definedName name="solver_con2" localSheetId="15" hidden="1">" "</definedName>
    <definedName name="solver_con2" localSheetId="16" hidden="1">" "</definedName>
    <definedName name="solver_con2" localSheetId="17" hidden="1">" "</definedName>
    <definedName name="solver_con2" localSheetId="1" hidden="1">" "</definedName>
    <definedName name="solver_corr" hidden="1">1</definedName>
    <definedName name="solver_ctp1" hidden="1">0</definedName>
    <definedName name="solver_ctp2" hidden="1">0</definedName>
    <definedName name="solver_cvg" localSheetId="0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2" hidden="1">0.0001</definedName>
    <definedName name="solver_cvg" localSheetId="14" hidden="1">0.0001</definedName>
    <definedName name="solver_cvg" localSheetId="15" hidden="1">0.0001</definedName>
    <definedName name="solver_cvg" localSheetId="16" hidden="1">0.0001</definedName>
    <definedName name="solver_cvg" localSheetId="17" hidden="1">0.0001</definedName>
    <definedName name="solver_cvg" localSheetId="1" hidden="1">0.0001</definedName>
    <definedName name="solver_dia" localSheetId="0" hidden="1">5</definedName>
    <definedName name="solver_dia" localSheetId="4" hidden="1">5</definedName>
    <definedName name="solver_dia" localSheetId="5" hidden="1">5</definedName>
    <definedName name="solver_dia" localSheetId="6" hidden="1">5</definedName>
    <definedName name="solver_dia" localSheetId="7" hidden="1">5</definedName>
    <definedName name="solver_dia" localSheetId="8" hidden="1">5</definedName>
    <definedName name="solver_dia" localSheetId="9" hidden="1">5</definedName>
    <definedName name="solver_dia" localSheetId="12" hidden="1">5</definedName>
    <definedName name="solver_dia" localSheetId="14" hidden="1">5</definedName>
    <definedName name="solver_dia" localSheetId="15" hidden="1">5</definedName>
    <definedName name="solver_dia" localSheetId="16" hidden="1">5</definedName>
    <definedName name="solver_dia" localSheetId="17" hidden="1">5</definedName>
    <definedName name="solver_dia" localSheetId="1" hidden="1">5</definedName>
    <definedName name="solver_dimcalc" localSheetId="17" hidden="1">0</definedName>
    <definedName name="solver_disp" hidden="1">0</definedName>
    <definedName name="solver_drv" localSheetId="0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2" hidden="1">1</definedName>
    <definedName name="solver_drv" localSheetId="14" hidden="1">1</definedName>
    <definedName name="solver_drv" localSheetId="15" hidden="1">1</definedName>
    <definedName name="solver_drv" localSheetId="16" hidden="1">1</definedName>
    <definedName name="solver_drv" localSheetId="17" hidden="1">1</definedName>
    <definedName name="solver_drv" localSheetId="1" hidden="1">1</definedName>
    <definedName name="solver_eng" localSheetId="18" hidden="1">0</definedName>
    <definedName name="solver_eng" localSheetId="13" hidden="1">0</definedName>
    <definedName name="solver_eng" localSheetId="0" hidden="1">2</definedName>
    <definedName name="solver_eng" localSheetId="4" hidden="1">2</definedName>
    <definedName name="solver_eng" localSheetId="5" hidden="1">2</definedName>
    <definedName name="solver_eng" localSheetId="6" hidden="1">2</definedName>
    <definedName name="solver_eng" localSheetId="7" hidden="1">2</definedName>
    <definedName name="solver_eng" localSheetId="8" hidden="1">2</definedName>
    <definedName name="solver_eng" localSheetId="9" hidden="1">2</definedName>
    <definedName name="solver_eng" localSheetId="12" hidden="1">2</definedName>
    <definedName name="solver_eng" localSheetId="14" hidden="1">2</definedName>
    <definedName name="solver_eng" localSheetId="15" hidden="1">2</definedName>
    <definedName name="solver_eng" localSheetId="16" hidden="1">2</definedName>
    <definedName name="solver_eng" localSheetId="17" hidden="1">2</definedName>
    <definedName name="solver_eng" localSheetId="1" hidden="1">2</definedName>
    <definedName name="solver_est" localSheetId="0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2" hidden="1">1</definedName>
    <definedName name="solver_est" localSheetId="14" hidden="1">1</definedName>
    <definedName name="solver_est" localSheetId="15" hidden="1">1</definedName>
    <definedName name="solver_est" localSheetId="16" hidden="1">1</definedName>
    <definedName name="solver_est" localSheetId="17" hidden="1">1</definedName>
    <definedName name="solver_est" localSheetId="1" hidden="1">1</definedName>
    <definedName name="solver_eval" hidden="1">0</definedName>
    <definedName name="solver_glb" localSheetId="17" hidden="1">-1E+30</definedName>
    <definedName name="solver_gub" localSheetId="17" hidden="1">1E+30</definedName>
    <definedName name="solver_iao" localSheetId="0" hidden="1">0</definedName>
    <definedName name="solver_iao" localSheetId="4" hidden="1">0</definedName>
    <definedName name="solver_iao" localSheetId="5" hidden="1">0</definedName>
    <definedName name="solver_iao" localSheetId="6" hidden="1">0</definedName>
    <definedName name="solver_iao" localSheetId="7" hidden="1">0</definedName>
    <definedName name="solver_iao" localSheetId="8" hidden="1">0</definedName>
    <definedName name="solver_iao" localSheetId="9" hidden="1">0</definedName>
    <definedName name="solver_iao" localSheetId="12" hidden="1">0</definedName>
    <definedName name="solver_iao" localSheetId="14" hidden="1">0</definedName>
    <definedName name="solver_iao" localSheetId="15" hidden="1">0</definedName>
    <definedName name="solver_iao" localSheetId="16" hidden="1">0</definedName>
    <definedName name="solver_iao" localSheetId="17" hidden="1">0</definedName>
    <definedName name="solver_iao" localSheetId="1" hidden="1">0</definedName>
    <definedName name="solver_inc" localSheetId="17" hidden="1">0</definedName>
    <definedName name="solver_int" localSheetId="0" hidden="1">0</definedName>
    <definedName name="solver_int" localSheetId="4" hidden="1">0</definedName>
    <definedName name="solver_int" localSheetId="5" hidden="1">0</definedName>
    <definedName name="solver_int" localSheetId="6" hidden="1">0</definedName>
    <definedName name="solver_int" localSheetId="7" hidden="1">0</definedName>
    <definedName name="solver_int" localSheetId="8" hidden="1">0</definedName>
    <definedName name="solver_int" localSheetId="9" hidden="1">0</definedName>
    <definedName name="solver_int" localSheetId="12" hidden="1">0</definedName>
    <definedName name="solver_int" localSheetId="14" hidden="1">0</definedName>
    <definedName name="solver_int" localSheetId="15" hidden="1">0</definedName>
    <definedName name="solver_int" localSheetId="16" hidden="1">0</definedName>
    <definedName name="solver_int" localSheetId="17" hidden="1">0</definedName>
    <definedName name="solver_int" localSheetId="1" hidden="1">0</definedName>
    <definedName name="solver_irs" localSheetId="0" hidden="1">0</definedName>
    <definedName name="solver_irs" localSheetId="4" hidden="1">0</definedName>
    <definedName name="solver_irs" localSheetId="5" hidden="1">0</definedName>
    <definedName name="solver_irs" localSheetId="6" hidden="1">0</definedName>
    <definedName name="solver_irs" localSheetId="7" hidden="1">0</definedName>
    <definedName name="solver_irs" localSheetId="8" hidden="1">0</definedName>
    <definedName name="solver_irs" localSheetId="9" hidden="1">0</definedName>
    <definedName name="solver_irs" localSheetId="12" hidden="1">0</definedName>
    <definedName name="solver_irs" localSheetId="14" hidden="1">0</definedName>
    <definedName name="solver_irs" localSheetId="15" hidden="1">0</definedName>
    <definedName name="solver_irs" localSheetId="16" hidden="1">0</definedName>
    <definedName name="solver_irs" localSheetId="17" hidden="1">0</definedName>
    <definedName name="solver_irs" localSheetId="1" hidden="1">0</definedName>
    <definedName name="solver_ism" localSheetId="0" hidden="1">0</definedName>
    <definedName name="solver_ism" localSheetId="4" hidden="1">0</definedName>
    <definedName name="solver_ism" localSheetId="5" hidden="1">0</definedName>
    <definedName name="solver_ism" localSheetId="6" hidden="1">0</definedName>
    <definedName name="solver_ism" localSheetId="7" hidden="1">0</definedName>
    <definedName name="solver_ism" localSheetId="8" hidden="1">0</definedName>
    <definedName name="solver_ism" localSheetId="9" hidden="1">0</definedName>
    <definedName name="solver_ism" localSheetId="12" hidden="1">0</definedName>
    <definedName name="solver_ism" localSheetId="14" hidden="1">0</definedName>
    <definedName name="solver_ism" localSheetId="15" hidden="1">0</definedName>
    <definedName name="solver_ism" localSheetId="16" hidden="1">0</definedName>
    <definedName name="solver_ism" localSheetId="17" hidden="1">0</definedName>
    <definedName name="solver_ism" localSheetId="1" hidden="1">0</definedName>
    <definedName name="solver_itr" localSheetId="0" hidden="1">100</definedName>
    <definedName name="solver_itr" localSheetId="4" hidden="1">100</definedName>
    <definedName name="solver_itr" localSheetId="5" hidden="1">100</definedName>
    <definedName name="solver_itr" localSheetId="6" hidden="1">100</definedName>
    <definedName name="solver_itr" localSheetId="7" hidden="1">100</definedName>
    <definedName name="solver_itr" localSheetId="8" hidden="1">100</definedName>
    <definedName name="solver_itr" localSheetId="9" hidden="1">100</definedName>
    <definedName name="solver_itr" localSheetId="12" hidden="1">100</definedName>
    <definedName name="solver_itr" localSheetId="14" hidden="1">100</definedName>
    <definedName name="solver_itr" localSheetId="15" hidden="1">100</definedName>
    <definedName name="solver_itr" localSheetId="16" hidden="1">100</definedName>
    <definedName name="solver_itr" localSheetId="17" hidden="1">100</definedName>
    <definedName name="solver_itr" localSheetId="1" hidden="1">100</definedName>
    <definedName name="solver_kiv" localSheetId="0" hidden="1">2E+30</definedName>
    <definedName name="solver_kiv" localSheetId="4" hidden="1">2E+30</definedName>
    <definedName name="solver_kiv" localSheetId="5" hidden="1">2E+30</definedName>
    <definedName name="solver_kiv" localSheetId="6" hidden="1">2E+30</definedName>
    <definedName name="solver_kiv" localSheetId="7" hidden="1">2E+30</definedName>
    <definedName name="solver_kiv" localSheetId="8" hidden="1">2E+30</definedName>
    <definedName name="solver_kiv" localSheetId="9" hidden="1">2E+30</definedName>
    <definedName name="solver_kiv" localSheetId="12" hidden="1">2E+30</definedName>
    <definedName name="solver_kiv" localSheetId="14" hidden="1">2E+30</definedName>
    <definedName name="solver_kiv" localSheetId="15" hidden="1">2E+30</definedName>
    <definedName name="solver_kiv" localSheetId="16" hidden="1">2E+30</definedName>
    <definedName name="solver_kiv" localSheetId="17" hidden="1">2E+30</definedName>
    <definedName name="solver_kiv" localSheetId="1" hidden="1">2E+30</definedName>
    <definedName name="solver_lcens" hidden="1">-1E+30</definedName>
    <definedName name="solver_lcut" hidden="1">-1E+30</definedName>
    <definedName name="solver_lhs_ob1" localSheetId="0" hidden="1">0</definedName>
    <definedName name="solver_lhs_ob1" localSheetId="4" hidden="1">0</definedName>
    <definedName name="solver_lhs_ob1" localSheetId="5" hidden="1">0</definedName>
    <definedName name="solver_lhs_ob1" localSheetId="6" hidden="1">0</definedName>
    <definedName name="solver_lhs_ob1" localSheetId="7" hidden="1">0</definedName>
    <definedName name="solver_lhs_ob1" localSheetId="8" hidden="1">0</definedName>
    <definedName name="solver_lhs_ob1" localSheetId="9" hidden="1">0</definedName>
    <definedName name="solver_lhs_ob1" localSheetId="12" hidden="1">0</definedName>
    <definedName name="solver_lhs_ob1" localSheetId="14" hidden="1">0</definedName>
    <definedName name="solver_lhs_ob1" localSheetId="15" hidden="1">0</definedName>
    <definedName name="solver_lhs_ob1" localSheetId="16" hidden="1">0</definedName>
    <definedName name="solver_lhs_ob1" localSheetId="17" hidden="1">0</definedName>
    <definedName name="solver_lhs_ob1" localSheetId="1" hidden="1">0</definedName>
    <definedName name="solver_lhs_ob2" localSheetId="0" hidden="1">0</definedName>
    <definedName name="solver_lhs_ob2" localSheetId="4" hidden="1">0</definedName>
    <definedName name="solver_lhs_ob2" localSheetId="5" hidden="1">0</definedName>
    <definedName name="solver_lhs_ob2" localSheetId="6" hidden="1">0</definedName>
    <definedName name="solver_lhs_ob2" localSheetId="7" hidden="1">0</definedName>
    <definedName name="solver_lhs_ob2" localSheetId="8" hidden="1">0</definedName>
    <definedName name="solver_lhs_ob2" localSheetId="9" hidden="1">0</definedName>
    <definedName name="solver_lhs_ob2" localSheetId="12" hidden="1">0</definedName>
    <definedName name="solver_lhs_ob2" localSheetId="14" hidden="1">0</definedName>
    <definedName name="solver_lhs_ob2" localSheetId="15" hidden="1">0</definedName>
    <definedName name="solver_lhs_ob2" localSheetId="16" hidden="1">0</definedName>
    <definedName name="solver_lhs_ob2" localSheetId="17" hidden="1">0</definedName>
    <definedName name="solver_lhs_ob2" localSheetId="1" hidden="1">0</definedName>
    <definedName name="solver_lhs1" localSheetId="0" hidden="1">'Wyndor - blank'!$E$7:$E$9</definedName>
    <definedName name="solver_lhs1" localSheetId="4" hidden="1">'Wyndor - Slide 31'!$E$7:$E$9</definedName>
    <definedName name="solver_lhs1" localSheetId="5" hidden="1">'Wyndor - Slide 32'!$E$7:$E$9</definedName>
    <definedName name="solver_lhs1" localSheetId="6" hidden="1">'Wyndor - Slide 33'!$E$7:$E$9</definedName>
    <definedName name="solver_lhs1" localSheetId="7" hidden="1">'Wyndor - Slide 35'!$E$7:$E$9</definedName>
    <definedName name="solver_lhs1" localSheetId="8" hidden="1">'Wyndor - Slide 36'!$E$7:$E$9</definedName>
    <definedName name="solver_lhs1" localSheetId="9" hidden="1">'Wyndor - Slide 37'!$E$7:$E$9</definedName>
    <definedName name="solver_lhs1" localSheetId="12" hidden="1">'Wyndor - Slide 39'!$E$7:$E$9</definedName>
    <definedName name="solver_lhs1" localSheetId="14" hidden="1">'Wyndor - Slide 48'!$E$7:$E$9</definedName>
    <definedName name="solver_lhs1" localSheetId="15" hidden="1">'Wyndor - Slide 49'!$E$7:$E$9</definedName>
    <definedName name="solver_lhs1" localSheetId="16" hidden="1">'Wyndor - Slide 50'!$E$7:$E$9</definedName>
    <definedName name="solver_lhs1" localSheetId="17" hidden="1">'Wyndor - Slide 55'!$E$7:$E$9</definedName>
    <definedName name="solver_lhs1" localSheetId="1" hidden="1">'Wyndor - solved'!$E$7:$E$9</definedName>
    <definedName name="solver_lhs2" localSheetId="0" hidden="1">'Wyndor - blank'!$I$16</definedName>
    <definedName name="solver_lhs2" localSheetId="4" hidden="1">'Wyndor - Slide 31'!$I$16</definedName>
    <definedName name="solver_lhs2" localSheetId="5" hidden="1">'Wyndor - Slide 32'!$I$16</definedName>
    <definedName name="solver_lhs2" localSheetId="6" hidden="1">'Wyndor - Slide 33'!$I$16</definedName>
    <definedName name="solver_lhs2" localSheetId="7" hidden="1">'Wyndor - Slide 35'!$I$16</definedName>
    <definedName name="solver_lhs2" localSheetId="8" hidden="1">'Wyndor - Slide 36'!$I$16</definedName>
    <definedName name="solver_lhs2" localSheetId="9" hidden="1">'Wyndor - Slide 37'!$I$16</definedName>
    <definedName name="solver_lhs2" localSheetId="12" hidden="1">'Wyndor - Slide 39'!$E$9</definedName>
    <definedName name="solver_lhs2" localSheetId="14" hidden="1">'Wyndor - Slide 48'!$I$16</definedName>
    <definedName name="solver_lhs2" localSheetId="15" hidden="1">'Wyndor - Slide 49'!$I$16</definedName>
    <definedName name="solver_lhs2" localSheetId="16" hidden="1">'Wyndor - Slide 50'!$I$16</definedName>
    <definedName name="solver_lhs2" localSheetId="17" hidden="1">'Wyndor - Slide 55'!$I$16</definedName>
    <definedName name="solver_lhs2" localSheetId="1" hidden="1">'Wyndor - solved'!$I$16</definedName>
    <definedName name="solver_lhs3" localSheetId="12" hidden="1">'Wyndor - Slide 39'!$E$9</definedName>
    <definedName name="solver_lin" localSheetId="0" hidden="1">1</definedName>
    <definedName name="solver_lin" localSheetId="4" hidden="1">1</definedName>
    <definedName name="solver_lin" localSheetId="5" hidden="1">1</definedName>
    <definedName name="solver_lin" localSheetId="6" hidden="1">1</definedName>
    <definedName name="solver_lin" localSheetId="7" hidden="1">1</definedName>
    <definedName name="solver_lin" localSheetId="8" hidden="1">1</definedName>
    <definedName name="solver_lin" localSheetId="9" hidden="1">1</definedName>
    <definedName name="solver_lin" localSheetId="12" hidden="1">1</definedName>
    <definedName name="solver_lin" localSheetId="14" hidden="1">1</definedName>
    <definedName name="solver_lin" localSheetId="15" hidden="1">1</definedName>
    <definedName name="solver_lin" localSheetId="16" hidden="1">1</definedName>
    <definedName name="solver_lin" localSheetId="17" hidden="1">1</definedName>
    <definedName name="solver_lin" localSheetId="1" hidden="1">1</definedName>
    <definedName name="solver_log" localSheetId="17" hidden="1">1</definedName>
    <definedName name="solver_mda" localSheetId="0" hidden="1">4</definedName>
    <definedName name="solver_mda" localSheetId="4" hidden="1">4</definedName>
    <definedName name="solver_mda" localSheetId="5" hidden="1">4</definedName>
    <definedName name="solver_mda" localSheetId="6" hidden="1">4</definedName>
    <definedName name="solver_mda" localSheetId="7" hidden="1">4</definedName>
    <definedName name="solver_mda" localSheetId="8" hidden="1">4</definedName>
    <definedName name="solver_mda" localSheetId="9" hidden="1">4</definedName>
    <definedName name="solver_mda" localSheetId="12" hidden="1">4</definedName>
    <definedName name="solver_mda" localSheetId="14" hidden="1">4</definedName>
    <definedName name="solver_mda" localSheetId="15" hidden="1">4</definedName>
    <definedName name="solver_mda" localSheetId="16" hidden="1">4</definedName>
    <definedName name="solver_mda" localSheetId="17" hidden="1">4</definedName>
    <definedName name="solver_mda" localSheetId="1" hidden="1">4</definedName>
    <definedName name="solver_mip" localSheetId="0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ip" localSheetId="12" hidden="1">2147483647</definedName>
    <definedName name="solver_mip" localSheetId="14" hidden="1">2147483647</definedName>
    <definedName name="solver_mip" localSheetId="15" hidden="1">2147483647</definedName>
    <definedName name="solver_mip" localSheetId="16" hidden="1">2147483647</definedName>
    <definedName name="solver_mip" localSheetId="17" hidden="1">2147483647</definedName>
    <definedName name="solver_mip" localSheetId="1" hidden="1">2147483647</definedName>
    <definedName name="solver_mni" localSheetId="0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2" hidden="1">30</definedName>
    <definedName name="solver_mni" localSheetId="14" hidden="1">30</definedName>
    <definedName name="solver_mni" localSheetId="15" hidden="1">30</definedName>
    <definedName name="solver_mni" localSheetId="16" hidden="1">30</definedName>
    <definedName name="solver_mni" localSheetId="17" hidden="1">30</definedName>
    <definedName name="solver_mni" localSheetId="1" hidden="1">30</definedName>
    <definedName name="solver_mod" localSheetId="0" hidden="1">3</definedName>
    <definedName name="solver_mod" localSheetId="4" hidden="1">3</definedName>
    <definedName name="solver_mod" localSheetId="5" hidden="1">3</definedName>
    <definedName name="solver_mod" localSheetId="6" hidden="1">3</definedName>
    <definedName name="solver_mod" localSheetId="7" hidden="1">3</definedName>
    <definedName name="solver_mod" localSheetId="8" hidden="1">3</definedName>
    <definedName name="solver_mod" localSheetId="9" hidden="1">3</definedName>
    <definedName name="solver_mod" localSheetId="12" hidden="1">3</definedName>
    <definedName name="solver_mod" localSheetId="14" hidden="1">3</definedName>
    <definedName name="solver_mod" localSheetId="15" hidden="1">3</definedName>
    <definedName name="solver_mod" localSheetId="16" hidden="1">3</definedName>
    <definedName name="solver_mod" localSheetId="17" hidden="1">3</definedName>
    <definedName name="solver_mod" localSheetId="1" hidden="1">3</definedName>
    <definedName name="solver_mrt" localSheetId="0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2" hidden="1">0.075</definedName>
    <definedName name="solver_mrt" localSheetId="14" hidden="1">0.075</definedName>
    <definedName name="solver_mrt" localSheetId="15" hidden="1">0.075</definedName>
    <definedName name="solver_mrt" localSheetId="16" hidden="1">0.075</definedName>
    <definedName name="solver_mrt" localSheetId="17" hidden="1">0.075</definedName>
    <definedName name="solver_mrt" localSheetId="1" hidden="1">0.075</definedName>
    <definedName name="solver_msl" localSheetId="0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2" hidden="1">2</definedName>
    <definedName name="solver_msl" localSheetId="14" hidden="1">2</definedName>
    <definedName name="solver_msl" localSheetId="15" hidden="1">2</definedName>
    <definedName name="solver_msl" localSheetId="16" hidden="1">2</definedName>
    <definedName name="solver_msl" localSheetId="17" hidden="1">2</definedName>
    <definedName name="solver_msl" localSheetId="1" hidden="1">2</definedName>
    <definedName name="solver_neg" localSheetId="0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eg" localSheetId="12" hidden="1">1</definedName>
    <definedName name="solver_neg" localSheetId="14" hidden="1">1</definedName>
    <definedName name="solver_neg" localSheetId="15" hidden="1">1</definedName>
    <definedName name="solver_neg" localSheetId="16" hidden="1">1</definedName>
    <definedName name="solver_neg" localSheetId="17" hidden="1">1</definedName>
    <definedName name="solver_neg" localSheetId="1" hidden="1">1</definedName>
    <definedName name="solver_nod" localSheetId="0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od" localSheetId="12" hidden="1">2147483647</definedName>
    <definedName name="solver_nod" localSheetId="14" hidden="1">2147483647</definedName>
    <definedName name="solver_nod" localSheetId="15" hidden="1">2147483647</definedName>
    <definedName name="solver_nod" localSheetId="16" hidden="1">2147483647</definedName>
    <definedName name="solver_nod" localSheetId="17" hidden="1">2147483647</definedName>
    <definedName name="solver_nod" localSheetId="1" hidden="1">2147483647</definedName>
    <definedName name="solver_nopt" localSheetId="0" hidden="1">1</definedName>
    <definedName name="solver_nopt" localSheetId="4" hidden="1">1</definedName>
    <definedName name="solver_nopt" localSheetId="5" hidden="1">1</definedName>
    <definedName name="solver_nopt" localSheetId="6" hidden="1">1</definedName>
    <definedName name="solver_nopt" localSheetId="7" hidden="1">1</definedName>
    <definedName name="solver_nopt" localSheetId="8" hidden="1">1</definedName>
    <definedName name="solver_nopt" localSheetId="9" hidden="1">1</definedName>
    <definedName name="solver_nopt" localSheetId="12" hidden="1">1</definedName>
    <definedName name="solver_nopt" localSheetId="14" hidden="1">1</definedName>
    <definedName name="solver_nopt" localSheetId="15" hidden="1">1</definedName>
    <definedName name="solver_nopt" localSheetId="16" hidden="1">1</definedName>
    <definedName name="solver_nopt" localSheetId="17" hidden="1">1</definedName>
    <definedName name="solver_nopt" localSheetId="1" hidden="1">1</definedName>
    <definedName name="solver_nsim" hidden="1">1</definedName>
    <definedName name="solver_nsopt" localSheetId="17" hidden="1">-1</definedName>
    <definedName name="solver_nssim" hidden="1">-1</definedName>
    <definedName name="solver_ntr" localSheetId="0" hidden="1">0</definedName>
    <definedName name="solver_ntr" localSheetId="4" hidden="1">0</definedName>
    <definedName name="solver_ntr" localSheetId="5" hidden="1">0</definedName>
    <definedName name="solver_ntr" localSheetId="6" hidden="1">0</definedName>
    <definedName name="solver_ntr" localSheetId="7" hidden="1">0</definedName>
    <definedName name="solver_ntr" localSheetId="8" hidden="1">0</definedName>
    <definedName name="solver_ntr" localSheetId="9" hidden="1">0</definedName>
    <definedName name="solver_ntr" localSheetId="12" hidden="1">0</definedName>
    <definedName name="solver_ntr" localSheetId="14" hidden="1">0</definedName>
    <definedName name="solver_ntr" localSheetId="15" hidden="1">0</definedName>
    <definedName name="solver_ntr" localSheetId="16" hidden="1">0</definedName>
    <definedName name="solver_ntr" localSheetId="17" hidden="1">2</definedName>
    <definedName name="solver_ntr" localSheetId="1" hidden="1">0</definedName>
    <definedName name="solver_ntri" hidden="1">1000</definedName>
    <definedName name="solver_num" localSheetId="0" hidden="1">1</definedName>
    <definedName name="solver_num" localSheetId="4" hidden="1">1</definedName>
    <definedName name="solver_num" localSheetId="5" hidden="1">1</definedName>
    <definedName name="solver_num" localSheetId="6" hidden="1">1</definedName>
    <definedName name="solver_num" localSheetId="7" hidden="1">1</definedName>
    <definedName name="solver_num" localSheetId="8" hidden="1">1</definedName>
    <definedName name="solver_num" localSheetId="9" hidden="1">1</definedName>
    <definedName name="solver_num" localSheetId="12" hidden="1">1</definedName>
    <definedName name="solver_num" localSheetId="14" hidden="1">1</definedName>
    <definedName name="solver_num" localSheetId="15" hidden="1">1</definedName>
    <definedName name="solver_num" localSheetId="16" hidden="1">1</definedName>
    <definedName name="solver_num" localSheetId="17" hidden="1">1</definedName>
    <definedName name="solver_num" localSheetId="1" hidden="1">1</definedName>
    <definedName name="solver_nwt" localSheetId="0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2" hidden="1">1</definedName>
    <definedName name="solver_nwt" localSheetId="14" hidden="1">1</definedName>
    <definedName name="solver_nwt" localSheetId="15" hidden="1">1</definedName>
    <definedName name="solver_nwt" localSheetId="16" hidden="1">1</definedName>
    <definedName name="solver_nwt" localSheetId="17" hidden="1">1</definedName>
    <definedName name="solver_nwt" localSheetId="1" hidden="1">1</definedName>
    <definedName name="solver_obc" localSheetId="0" hidden="1">0</definedName>
    <definedName name="solver_obc" localSheetId="4" hidden="1">0</definedName>
    <definedName name="solver_obc" localSheetId="5" hidden="1">0</definedName>
    <definedName name="solver_obc" localSheetId="6" hidden="1">0</definedName>
    <definedName name="solver_obc" localSheetId="7" hidden="1">0</definedName>
    <definedName name="solver_obc" localSheetId="8" hidden="1">0</definedName>
    <definedName name="solver_obc" localSheetId="9" hidden="1">0</definedName>
    <definedName name="solver_obc" localSheetId="12" hidden="1">0</definedName>
    <definedName name="solver_obc" localSheetId="14" hidden="1">0</definedName>
    <definedName name="solver_obc" localSheetId="15" hidden="1">0</definedName>
    <definedName name="solver_obc" localSheetId="16" hidden="1">0</definedName>
    <definedName name="solver_obc" localSheetId="17" hidden="1">0</definedName>
    <definedName name="solver_obc" localSheetId="1" hidden="1">0</definedName>
    <definedName name="solver_obp" localSheetId="0" hidden="1">0</definedName>
    <definedName name="solver_obp" localSheetId="4" hidden="1">0</definedName>
    <definedName name="solver_obp" localSheetId="5" hidden="1">0</definedName>
    <definedName name="solver_obp" localSheetId="6" hidden="1">0</definedName>
    <definedName name="solver_obp" localSheetId="7" hidden="1">0</definedName>
    <definedName name="solver_obp" localSheetId="8" hidden="1">0</definedName>
    <definedName name="solver_obp" localSheetId="9" hidden="1">0</definedName>
    <definedName name="solver_obp" localSheetId="12" hidden="1">0</definedName>
    <definedName name="solver_obp" localSheetId="14" hidden="1">0</definedName>
    <definedName name="solver_obp" localSheetId="15" hidden="1">0</definedName>
    <definedName name="solver_obp" localSheetId="16" hidden="1">0</definedName>
    <definedName name="solver_obp" localSheetId="17" hidden="1">0</definedName>
    <definedName name="solver_obp" localSheetId="1" hidden="1">0</definedName>
    <definedName name="solver_opt" localSheetId="0" hidden="1">'Wyndor - blank'!$G$12</definedName>
    <definedName name="solver_opt" localSheetId="4" hidden="1">'Wyndor - Slide 31'!$G$12</definedName>
    <definedName name="solver_opt" localSheetId="5" hidden="1">'Wyndor - Slide 32'!$G$12</definedName>
    <definedName name="solver_opt" localSheetId="6" hidden="1">'Wyndor - Slide 33'!$G$12</definedName>
    <definedName name="solver_opt" localSheetId="7" hidden="1">'Wyndor - Slide 35'!$G$12</definedName>
    <definedName name="solver_opt" localSheetId="8" hidden="1">'Wyndor - Slide 36'!$G$12</definedName>
    <definedName name="solver_opt" localSheetId="9" hidden="1">'Wyndor - Slide 37'!$G$12</definedName>
    <definedName name="solver_opt" localSheetId="12" hidden="1">'Wyndor - Slide 39'!$G$12</definedName>
    <definedName name="solver_opt" localSheetId="14" hidden="1">'Wyndor - Slide 48'!$G$12</definedName>
    <definedName name="solver_opt" localSheetId="15" hidden="1">'Wyndor - Slide 49'!$G$12</definedName>
    <definedName name="solver_opt" localSheetId="16" hidden="1">'Wyndor - Slide 50'!$G$12</definedName>
    <definedName name="solver_opt" localSheetId="17" hidden="1">'Wyndor - Slide 55'!$G$12</definedName>
    <definedName name="solver_opt" localSheetId="1" hidden="1">'Wyndor - solved'!$G$12</definedName>
    <definedName name="solver_opt_ob" localSheetId="0" hidden="1">1</definedName>
    <definedName name="solver_opt_ob" localSheetId="4" hidden="1">1</definedName>
    <definedName name="solver_opt_ob" localSheetId="5" hidden="1">1</definedName>
    <definedName name="solver_opt_ob" localSheetId="6" hidden="1">1</definedName>
    <definedName name="solver_opt_ob" localSheetId="7" hidden="1">1</definedName>
    <definedName name="solver_opt_ob" localSheetId="8" hidden="1">1</definedName>
    <definedName name="solver_opt_ob" localSheetId="9" hidden="1">1</definedName>
    <definedName name="solver_opt_ob" localSheetId="12" hidden="1">1</definedName>
    <definedName name="solver_opt_ob" localSheetId="14" hidden="1">1</definedName>
    <definedName name="solver_opt_ob" localSheetId="15" hidden="1">1</definedName>
    <definedName name="solver_opt_ob" localSheetId="16" hidden="1">1</definedName>
    <definedName name="solver_opt_ob" localSheetId="17" hidden="1">1</definedName>
    <definedName name="solver_opt_ob" localSheetId="1" hidden="1">1</definedName>
    <definedName name="solver_pre" localSheetId="0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2" hidden="1">0.000001</definedName>
    <definedName name="solver_pre" localSheetId="14" hidden="1">0.000001</definedName>
    <definedName name="solver_pre" localSheetId="15" hidden="1">0.000001</definedName>
    <definedName name="solver_pre" localSheetId="16" hidden="1">0.000001</definedName>
    <definedName name="solver_pre" localSheetId="17" hidden="1">0.000001</definedName>
    <definedName name="solver_pre" localSheetId="1" hidden="1">0.000001</definedName>
    <definedName name="solver_psi" localSheetId="0" hidden="1">0</definedName>
    <definedName name="solver_psi" localSheetId="4" hidden="1">0</definedName>
    <definedName name="solver_psi" localSheetId="5" hidden="1">0</definedName>
    <definedName name="solver_psi" localSheetId="6" hidden="1">0</definedName>
    <definedName name="solver_psi" localSheetId="7" hidden="1">0</definedName>
    <definedName name="solver_psi" localSheetId="8" hidden="1">0</definedName>
    <definedName name="solver_psi" localSheetId="9" hidden="1">0</definedName>
    <definedName name="solver_psi" localSheetId="12" hidden="1">0</definedName>
    <definedName name="solver_psi" localSheetId="14" hidden="1">0</definedName>
    <definedName name="solver_psi" localSheetId="15" hidden="1">0</definedName>
    <definedName name="solver_psi" localSheetId="16" hidden="1">0</definedName>
    <definedName name="solver_psi" localSheetId="17" hidden="1">1</definedName>
    <definedName name="solver_psi" localSheetId="1" hidden="1">0</definedName>
    <definedName name="solver_rbv" localSheetId="0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bv" localSheetId="12" hidden="1">1</definedName>
    <definedName name="solver_rbv" localSheetId="14" hidden="1">1</definedName>
    <definedName name="solver_rbv" localSheetId="15" hidden="1">1</definedName>
    <definedName name="solver_rbv" localSheetId="16" hidden="1">1</definedName>
    <definedName name="solver_rbv" localSheetId="17" hidden="1">1</definedName>
    <definedName name="solver_rbv" localSheetId="1" hidden="1">1</definedName>
    <definedName name="solver_rdp" localSheetId="0" hidden="1">0</definedName>
    <definedName name="solver_rdp" localSheetId="4" hidden="1">0</definedName>
    <definedName name="solver_rdp" localSheetId="5" hidden="1">0</definedName>
    <definedName name="solver_rdp" localSheetId="6" hidden="1">0</definedName>
    <definedName name="solver_rdp" localSheetId="7" hidden="1">0</definedName>
    <definedName name="solver_rdp" localSheetId="8" hidden="1">0</definedName>
    <definedName name="solver_rdp" localSheetId="9" hidden="1">0</definedName>
    <definedName name="solver_rdp" localSheetId="12" hidden="1">0</definedName>
    <definedName name="solver_rdp" localSheetId="14" hidden="1">0</definedName>
    <definedName name="solver_rdp" localSheetId="15" hidden="1">0</definedName>
    <definedName name="solver_rdp" localSheetId="16" hidden="1">0</definedName>
    <definedName name="solver_rdp" localSheetId="17" hidden="1">0</definedName>
    <definedName name="solver_rdp" localSheetId="1" hidden="1">0</definedName>
    <definedName name="solver_reco1" localSheetId="0" hidden="1">0</definedName>
    <definedName name="solver_reco1" localSheetId="4" hidden="1">0</definedName>
    <definedName name="solver_reco1" localSheetId="5" hidden="1">0</definedName>
    <definedName name="solver_reco1" localSheetId="6" hidden="1">0</definedName>
    <definedName name="solver_reco1" localSheetId="7" hidden="1">0</definedName>
    <definedName name="solver_reco1" localSheetId="8" hidden="1">0</definedName>
    <definedName name="solver_reco1" localSheetId="9" hidden="1">0</definedName>
    <definedName name="solver_reco1" localSheetId="12" hidden="1">0</definedName>
    <definedName name="solver_reco1" localSheetId="14" hidden="1">0</definedName>
    <definedName name="solver_reco1" localSheetId="15" hidden="1">0</definedName>
    <definedName name="solver_reco1" localSheetId="16" hidden="1">0</definedName>
    <definedName name="solver_reco1" localSheetId="17" hidden="1">0</definedName>
    <definedName name="solver_reco1" localSheetId="1" hidden="1">0</definedName>
    <definedName name="solver_rel1" localSheetId="0" hidden="1">1</definedName>
    <definedName name="solver_rel1" localSheetId="4" hidden="1">1</definedName>
    <definedName name="solver_rel1" localSheetId="5" hidden="1">1</definedName>
    <definedName name="solver_rel1" localSheetId="6" hidden="1">1</definedName>
    <definedName name="solver_rel1" localSheetId="7" hidden="1">1</definedName>
    <definedName name="solver_rel1" localSheetId="8" hidden="1">1</definedName>
    <definedName name="solver_rel1" localSheetId="9" hidden="1">1</definedName>
    <definedName name="solver_rel1" localSheetId="12" hidden="1">1</definedName>
    <definedName name="solver_rel1" localSheetId="14" hidden="1">1</definedName>
    <definedName name="solver_rel1" localSheetId="15" hidden="1">1</definedName>
    <definedName name="solver_rel1" localSheetId="16" hidden="1">1</definedName>
    <definedName name="solver_rel1" localSheetId="17" hidden="1">1</definedName>
    <definedName name="solver_rel1" localSheetId="1" hidden="1">1</definedName>
    <definedName name="solver_rel2" localSheetId="0" hidden="1">1</definedName>
    <definedName name="solver_rel2" localSheetId="4" hidden="1">1</definedName>
    <definedName name="solver_rel2" localSheetId="5" hidden="1">1</definedName>
    <definedName name="solver_rel2" localSheetId="6" hidden="1">1</definedName>
    <definedName name="solver_rel2" localSheetId="7" hidden="1">1</definedName>
    <definedName name="solver_rel2" localSheetId="8" hidden="1">1</definedName>
    <definedName name="solver_rel2" localSheetId="9" hidden="1">1</definedName>
    <definedName name="solver_rel2" localSheetId="12" hidden="1">1</definedName>
    <definedName name="solver_rel2" localSheetId="14" hidden="1">1</definedName>
    <definedName name="solver_rel2" localSheetId="15" hidden="1">1</definedName>
    <definedName name="solver_rel2" localSheetId="16" hidden="1">1</definedName>
    <definedName name="solver_rel2" localSheetId="17" hidden="1">1</definedName>
    <definedName name="solver_rel2" localSheetId="1" hidden="1">1</definedName>
    <definedName name="solver_rel3" localSheetId="12" hidden="1">1</definedName>
    <definedName name="solver_rep" localSheetId="0" hidden="1">0</definedName>
    <definedName name="solver_rep" localSheetId="4" hidden="1">0</definedName>
    <definedName name="solver_rep" localSheetId="5" hidden="1">0</definedName>
    <definedName name="solver_rep" localSheetId="6" hidden="1">0</definedName>
    <definedName name="solver_rep" localSheetId="7" hidden="1">0</definedName>
    <definedName name="solver_rep" localSheetId="8" hidden="1">0</definedName>
    <definedName name="solver_rep" localSheetId="9" hidden="1">0</definedName>
    <definedName name="solver_rep" localSheetId="12" hidden="1">0</definedName>
    <definedName name="solver_rep" localSheetId="14" hidden="1">0</definedName>
    <definedName name="solver_rep" localSheetId="15" hidden="1">0</definedName>
    <definedName name="solver_rep" localSheetId="16" hidden="1">0</definedName>
    <definedName name="solver_rep" localSheetId="17" hidden="1">0</definedName>
    <definedName name="solver_rep" localSheetId="1" hidden="1">0</definedName>
    <definedName name="solver_rgen" hidden="1">1</definedName>
    <definedName name="solver_rhs1" localSheetId="0" hidden="1">'Wyndor - blank'!$G$7:$G$9</definedName>
    <definedName name="solver_rhs1" localSheetId="4" hidden="1">'Wyndor - Slide 31'!$G$7:$G$9</definedName>
    <definedName name="solver_rhs1" localSheetId="5" hidden="1">'Wyndor - Slide 32'!$G$7:$G$9</definedName>
    <definedName name="solver_rhs1" localSheetId="6" hidden="1">'Wyndor - Slide 33'!$G$7:$G$9</definedName>
    <definedName name="solver_rhs1" localSheetId="7" hidden="1">'Wyndor - Slide 35'!$G$7:$G$9</definedName>
    <definedName name="solver_rhs1" localSheetId="8" hidden="1">'Wyndor - Slide 36'!$G$7:$G$9</definedName>
    <definedName name="solver_rhs1" localSheetId="9" hidden="1">'Wyndor - Slide 37'!$G$7:$G$9</definedName>
    <definedName name="solver_rhs1" localSheetId="12" hidden="1">'Wyndor - Slide 39'!$G$7:$G$9</definedName>
    <definedName name="solver_rhs1" localSheetId="14" hidden="1">'Wyndor - Slide 48'!$G$7:$G$9</definedName>
    <definedName name="solver_rhs1" localSheetId="15" hidden="1">'Wyndor - Slide 49'!$G$7:$G$9</definedName>
    <definedName name="solver_rhs1" localSheetId="16" hidden="1">'Wyndor - Slide 50'!$G$7:$G$9</definedName>
    <definedName name="solver_rhs1" localSheetId="17" hidden="1">'Wyndor - Slide 55'!$G$7:$G$9</definedName>
    <definedName name="solver_rhs1" localSheetId="1" hidden="1">'Wyndor - solved'!$G$7:$G$9</definedName>
    <definedName name="solver_rhs2" localSheetId="0" hidden="1">1</definedName>
    <definedName name="solver_rhs2" localSheetId="4" hidden="1">1</definedName>
    <definedName name="solver_rhs2" localSheetId="5" hidden="1">1</definedName>
    <definedName name="solver_rhs2" localSheetId="6" hidden="1">1</definedName>
    <definedName name="solver_rhs2" localSheetId="7" hidden="1">1</definedName>
    <definedName name="solver_rhs2" localSheetId="8" hidden="1">1</definedName>
    <definedName name="solver_rhs2" localSheetId="9" hidden="1">1</definedName>
    <definedName name="solver_rhs2" localSheetId="12" hidden="1">'Wyndor - Slide 39'!$G$9</definedName>
    <definedName name="solver_rhs2" localSheetId="14" hidden="1">1</definedName>
    <definedName name="solver_rhs2" localSheetId="15" hidden="1">1</definedName>
    <definedName name="solver_rhs2" localSheetId="16" hidden="1">1</definedName>
    <definedName name="solver_rhs2" localSheetId="17" hidden="1">1</definedName>
    <definedName name="solver_rhs2" localSheetId="1" hidden="1">1</definedName>
    <definedName name="solver_rhs3" localSheetId="12" hidden="1">'Wyndor - Slide 39'!$G$9</definedName>
    <definedName name="solver_rlx" localSheetId="0" hidden="1">2</definedName>
    <definedName name="solver_rlx" localSheetId="4" hidden="1">2</definedName>
    <definedName name="solver_rlx" localSheetId="5" hidden="1">0</definedName>
    <definedName name="solver_rlx" localSheetId="6" hidden="1">2</definedName>
    <definedName name="solver_rlx" localSheetId="7" hidden="1">0</definedName>
    <definedName name="solver_rlx" localSheetId="8" hidden="1">0</definedName>
    <definedName name="solver_rlx" localSheetId="9" hidden="1">2</definedName>
    <definedName name="solver_rlx" localSheetId="12" hidden="1">2</definedName>
    <definedName name="solver_rlx" localSheetId="14" hidden="1">0</definedName>
    <definedName name="solver_rlx" localSheetId="15" hidden="1">0</definedName>
    <definedName name="solver_rlx" localSheetId="16" hidden="1">0</definedName>
    <definedName name="solver_rlx" localSheetId="17" hidden="1">0</definedName>
    <definedName name="solver_rlx" localSheetId="1" hidden="1">2</definedName>
    <definedName name="solver_rsd" localSheetId="0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2" hidden="1">0</definedName>
    <definedName name="solver_rsd" localSheetId="14" hidden="1">0</definedName>
    <definedName name="solver_rsd" localSheetId="15" hidden="1">0</definedName>
    <definedName name="solver_rsd" localSheetId="16" hidden="1">0</definedName>
    <definedName name="solver_rsd" localSheetId="17" hidden="1">0</definedName>
    <definedName name="solver_rsd" localSheetId="1" hidden="1">0</definedName>
    <definedName name="solver_rsmp" hidden="1">2</definedName>
    <definedName name="solver_rtr" localSheetId="0" hidden="1">0</definedName>
    <definedName name="solver_rtr" localSheetId="4" hidden="1">0</definedName>
    <definedName name="solver_rtr" localSheetId="5" hidden="1">0</definedName>
    <definedName name="solver_rtr" localSheetId="6" hidden="1">0</definedName>
    <definedName name="solver_rtr" localSheetId="7" hidden="1">0</definedName>
    <definedName name="solver_rtr" localSheetId="8" hidden="1">0</definedName>
    <definedName name="solver_rtr" localSheetId="9" hidden="1">0</definedName>
    <definedName name="solver_rtr" localSheetId="12" hidden="1">0</definedName>
    <definedName name="solver_rtr" localSheetId="14" hidden="1">0</definedName>
    <definedName name="solver_rtr" localSheetId="15" hidden="1">0</definedName>
    <definedName name="solver_rtr" localSheetId="16" hidden="1">0</definedName>
    <definedName name="solver_rtr" localSheetId="17" hidden="1">0</definedName>
    <definedName name="solver_rtr" localSheetId="1" hidden="1">0</definedName>
    <definedName name="solver_rxc1" localSheetId="0" hidden="1">1</definedName>
    <definedName name="solver_rxc1" localSheetId="4" hidden="1">1</definedName>
    <definedName name="solver_rxc1" localSheetId="5" hidden="1">1</definedName>
    <definedName name="solver_rxc1" localSheetId="6" hidden="1">1</definedName>
    <definedName name="solver_rxc1" localSheetId="7" hidden="1">1</definedName>
    <definedName name="solver_rxc1" localSheetId="8" hidden="1">1</definedName>
    <definedName name="solver_rxc1" localSheetId="9" hidden="1">1</definedName>
    <definedName name="solver_rxc1" localSheetId="12" hidden="1">1</definedName>
    <definedName name="solver_rxc1" localSheetId="14" hidden="1">1</definedName>
    <definedName name="solver_rxc1" localSheetId="15" hidden="1">1</definedName>
    <definedName name="solver_rxc1" localSheetId="16" hidden="1">1</definedName>
    <definedName name="solver_rxc1" localSheetId="17" hidden="1">1</definedName>
    <definedName name="solver_rxc1" localSheetId="1" hidden="1">1</definedName>
    <definedName name="solver_rxc2" localSheetId="0" hidden="1">0</definedName>
    <definedName name="solver_rxc2" localSheetId="4" hidden="1">0</definedName>
    <definedName name="solver_rxc2" localSheetId="5" hidden="1">0</definedName>
    <definedName name="solver_rxc2" localSheetId="6" hidden="1">0</definedName>
    <definedName name="solver_rxc2" localSheetId="7" hidden="1">0</definedName>
    <definedName name="solver_rxc2" localSheetId="8" hidden="1">0</definedName>
    <definedName name="solver_rxc2" localSheetId="9" hidden="1">0</definedName>
    <definedName name="solver_rxc2" localSheetId="12" hidden="1">0</definedName>
    <definedName name="solver_rxc2" localSheetId="14" hidden="1">0</definedName>
    <definedName name="solver_rxc2" localSheetId="15" hidden="1">0</definedName>
    <definedName name="solver_rxc2" localSheetId="16" hidden="1">0</definedName>
    <definedName name="solver_rxc2" localSheetId="17" hidden="1">0</definedName>
    <definedName name="solver_rxc2" localSheetId="1" hidden="1">0</definedName>
    <definedName name="solver_rxv" localSheetId="0" hidden="1">1</definedName>
    <definedName name="solver_rxv" localSheetId="4" hidden="1">1</definedName>
    <definedName name="solver_rxv" localSheetId="5" hidden="1">1</definedName>
    <definedName name="solver_rxv" localSheetId="6" hidden="1">1</definedName>
    <definedName name="solver_rxv" localSheetId="7" hidden="1">1</definedName>
    <definedName name="solver_rxv" localSheetId="8" hidden="1">1</definedName>
    <definedName name="solver_rxv" localSheetId="9" hidden="1">1</definedName>
    <definedName name="solver_rxv" localSheetId="12" hidden="1">1</definedName>
    <definedName name="solver_rxv" localSheetId="14" hidden="1">1</definedName>
    <definedName name="solver_rxv" localSheetId="15" hidden="1">1</definedName>
    <definedName name="solver_rxv" localSheetId="16" hidden="1">1</definedName>
    <definedName name="solver_rxv" localSheetId="17" hidden="1">1</definedName>
    <definedName name="solver_rxv" localSheetId="1" hidden="1">1</definedName>
    <definedName name="solver_scl" localSheetId="0" hidden="1">2</definedName>
    <definedName name="solver_scl" localSheetId="4" hidden="1">2</definedName>
    <definedName name="solver_scl" localSheetId="5" hidden="1">2</definedName>
    <definedName name="solver_scl" localSheetId="6" hidden="1">2</definedName>
    <definedName name="solver_scl" localSheetId="7" hidden="1">2</definedName>
    <definedName name="solver_scl" localSheetId="8" hidden="1">2</definedName>
    <definedName name="solver_scl" localSheetId="9" hidden="1">2</definedName>
    <definedName name="solver_scl" localSheetId="12" hidden="1">2</definedName>
    <definedName name="solver_scl" localSheetId="14" hidden="1">2</definedName>
    <definedName name="solver_scl" localSheetId="15" hidden="1">2</definedName>
    <definedName name="solver_scl" localSheetId="16" hidden="1">2</definedName>
    <definedName name="solver_scl" localSheetId="17" hidden="1">2</definedName>
    <definedName name="solver_scl" localSheetId="1" hidden="1">2</definedName>
    <definedName name="solver_sclt" hidden="1">100</definedName>
    <definedName name="solver_scs" localSheetId="17" hidden="1">0</definedName>
    <definedName name="solver_seed" hidden="1">0</definedName>
    <definedName name="solver_sel" localSheetId="0" hidden="1">1</definedName>
    <definedName name="solver_sel" localSheetId="4" hidden="1">1</definedName>
    <definedName name="solver_sel" localSheetId="5" hidden="1">1</definedName>
    <definedName name="solver_sel" localSheetId="6" hidden="1">1</definedName>
    <definedName name="solver_sel" localSheetId="7" hidden="1">1</definedName>
    <definedName name="solver_sel" localSheetId="8" hidden="1">1</definedName>
    <definedName name="solver_sel" localSheetId="9" hidden="1">1</definedName>
    <definedName name="solver_sel" localSheetId="12" hidden="1">1</definedName>
    <definedName name="solver_sel" localSheetId="14" hidden="1">1</definedName>
    <definedName name="solver_sel" localSheetId="15" hidden="1">1</definedName>
    <definedName name="solver_sel" localSheetId="16" hidden="1">1</definedName>
    <definedName name="solver_sel" localSheetId="17" hidden="1">1</definedName>
    <definedName name="solver_sel" localSheetId="1" hidden="1">1</definedName>
    <definedName name="solver_sho" localSheetId="0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2" hidden="1">2</definedName>
    <definedName name="solver_sho" localSheetId="14" hidden="1">2</definedName>
    <definedName name="solver_sho" localSheetId="15" hidden="1">2</definedName>
    <definedName name="solver_sho" localSheetId="16" hidden="1">2</definedName>
    <definedName name="solver_sho" localSheetId="17" hidden="1">2</definedName>
    <definedName name="solver_sho" localSheetId="1" hidden="1">2</definedName>
    <definedName name="solver_slv" localSheetId="0" hidden="1">0</definedName>
    <definedName name="solver_slv" localSheetId="4" hidden="1">0</definedName>
    <definedName name="solver_slv" localSheetId="5" hidden="1">0</definedName>
    <definedName name="solver_slv" localSheetId="6" hidden="1">0</definedName>
    <definedName name="solver_slv" localSheetId="7" hidden="1">0</definedName>
    <definedName name="solver_slv" localSheetId="8" hidden="1">0</definedName>
    <definedName name="solver_slv" localSheetId="9" hidden="1">0</definedName>
    <definedName name="solver_slv" localSheetId="12" hidden="1">0</definedName>
    <definedName name="solver_slv" localSheetId="14" hidden="1">0</definedName>
    <definedName name="solver_slv" localSheetId="15" hidden="1">0</definedName>
    <definedName name="solver_slv" localSheetId="16" hidden="1">0</definedName>
    <definedName name="solver_slv" localSheetId="17" hidden="1">0</definedName>
    <definedName name="solver_slv" localSheetId="1" hidden="1">0</definedName>
    <definedName name="solver_slvu" localSheetId="0" hidden="1">0</definedName>
    <definedName name="solver_slvu" localSheetId="4" hidden="1">0</definedName>
    <definedName name="solver_slvu" localSheetId="5" hidden="1">0</definedName>
    <definedName name="solver_slvu" localSheetId="6" hidden="1">0</definedName>
    <definedName name="solver_slvu" localSheetId="7" hidden="1">0</definedName>
    <definedName name="solver_slvu" localSheetId="8" hidden="1">0</definedName>
    <definedName name="solver_slvu" localSheetId="9" hidden="1">0</definedName>
    <definedName name="solver_slvu" localSheetId="12" hidden="1">0</definedName>
    <definedName name="solver_slvu" localSheetId="14" hidden="1">0</definedName>
    <definedName name="solver_slvu" localSheetId="15" hidden="1">0</definedName>
    <definedName name="solver_slvu" localSheetId="16" hidden="1">0</definedName>
    <definedName name="solver_slvu" localSheetId="17" hidden="1">0</definedName>
    <definedName name="solver_slvu" localSheetId="1" hidden="1">0</definedName>
    <definedName name="solver_spid" localSheetId="0" hidden="1">" "</definedName>
    <definedName name="solver_spid" localSheetId="4" hidden="1">" "</definedName>
    <definedName name="solver_spid" localSheetId="5" hidden="1">" "</definedName>
    <definedName name="solver_spid" localSheetId="6" hidden="1">" "</definedName>
    <definedName name="solver_spid" localSheetId="7" hidden="1">" "</definedName>
    <definedName name="solver_spid" localSheetId="8" hidden="1">" "</definedName>
    <definedName name="solver_spid" localSheetId="9" hidden="1">" "</definedName>
    <definedName name="solver_spid" localSheetId="12" hidden="1">" "</definedName>
    <definedName name="solver_spid" localSheetId="14" hidden="1">" "</definedName>
    <definedName name="solver_spid" localSheetId="15" hidden="1">" "</definedName>
    <definedName name="solver_spid" localSheetId="16" hidden="1">" "</definedName>
    <definedName name="solver_spid" localSheetId="17" hidden="1">" "</definedName>
    <definedName name="solver_spid" localSheetId="1" hidden="1">" "</definedName>
    <definedName name="solver_srvr" localSheetId="0" hidden="1">" "</definedName>
    <definedName name="solver_srvr" localSheetId="4" hidden="1">" "</definedName>
    <definedName name="solver_srvr" localSheetId="5" hidden="1">" "</definedName>
    <definedName name="solver_srvr" localSheetId="6" hidden="1">" "</definedName>
    <definedName name="solver_srvr" localSheetId="7" hidden="1">" "</definedName>
    <definedName name="solver_srvr" localSheetId="8" hidden="1">" "</definedName>
    <definedName name="solver_srvr" localSheetId="9" hidden="1">" "</definedName>
    <definedName name="solver_srvr" localSheetId="12" hidden="1">" "</definedName>
    <definedName name="solver_srvr" localSheetId="14" hidden="1">" "</definedName>
    <definedName name="solver_srvr" localSheetId="15" hidden="1">" "</definedName>
    <definedName name="solver_srvr" localSheetId="16" hidden="1">" "</definedName>
    <definedName name="solver_srvr" localSheetId="17" hidden="1">" "</definedName>
    <definedName name="solver_srvr" localSheetId="1" hidden="1">" "</definedName>
    <definedName name="solver_ssz" localSheetId="0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2" hidden="1">100</definedName>
    <definedName name="solver_ssz" localSheetId="14" hidden="1">100</definedName>
    <definedName name="solver_ssz" localSheetId="15" hidden="1">100</definedName>
    <definedName name="solver_ssz" localSheetId="16" hidden="1">100</definedName>
    <definedName name="solver_ssz" localSheetId="17" hidden="1">100</definedName>
    <definedName name="solver_ssz" localSheetId="1" hidden="1">100</definedName>
    <definedName name="solver_strm" hidden="1">0</definedName>
    <definedName name="solver_tim" localSheetId="0" hidden="1">100</definedName>
    <definedName name="solver_tim" localSheetId="4" hidden="1">100</definedName>
    <definedName name="solver_tim" localSheetId="5" hidden="1">100</definedName>
    <definedName name="solver_tim" localSheetId="6" hidden="1">100</definedName>
    <definedName name="solver_tim" localSheetId="7" hidden="1">100</definedName>
    <definedName name="solver_tim" localSheetId="8" hidden="1">100</definedName>
    <definedName name="solver_tim" localSheetId="9" hidden="1">100</definedName>
    <definedName name="solver_tim" localSheetId="12" hidden="1">100</definedName>
    <definedName name="solver_tim" localSheetId="14" hidden="1">100</definedName>
    <definedName name="solver_tim" localSheetId="15" hidden="1">100</definedName>
    <definedName name="solver_tim" localSheetId="16" hidden="1">100</definedName>
    <definedName name="solver_tim" localSheetId="17" hidden="1">100</definedName>
    <definedName name="solver_tim" localSheetId="1" hidden="1">100</definedName>
    <definedName name="solver_tmp" localSheetId="0" hidden="1">0</definedName>
    <definedName name="solver_tmp" localSheetId="4" hidden="1">0</definedName>
    <definedName name="solver_tmp" localSheetId="5" hidden="1">0</definedName>
    <definedName name="solver_tmp" localSheetId="6" hidden="1">0</definedName>
    <definedName name="solver_tmp" localSheetId="7" hidden="1">0</definedName>
    <definedName name="solver_tmp" localSheetId="8" hidden="1">0</definedName>
    <definedName name="solver_tmp" localSheetId="9" hidden="1">0</definedName>
    <definedName name="solver_tmp" localSheetId="12" hidden="1">0</definedName>
    <definedName name="solver_tmp" localSheetId="14" hidden="1">0</definedName>
    <definedName name="solver_tmp" localSheetId="15" hidden="1">0</definedName>
    <definedName name="solver_tmp" localSheetId="16" hidden="1">0</definedName>
    <definedName name="solver_tmp" localSheetId="17" hidden="1">0</definedName>
    <definedName name="solver_tmp" localSheetId="1" hidden="1">0</definedName>
    <definedName name="solver_tol" localSheetId="0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ol" localSheetId="12" hidden="1">0.01</definedName>
    <definedName name="solver_tol" localSheetId="14" hidden="1">0.01</definedName>
    <definedName name="solver_tol" localSheetId="15" hidden="1">0.01</definedName>
    <definedName name="solver_tol" localSheetId="16" hidden="1">0.01</definedName>
    <definedName name="solver_tol" localSheetId="17" hidden="1">0.01</definedName>
    <definedName name="solver_tol" localSheetId="1" hidden="1">0.01</definedName>
    <definedName name="solver_tree_a" localSheetId="17" hidden="1">1</definedName>
    <definedName name="solver_tree_b" localSheetId="17" hidden="1">1</definedName>
    <definedName name="solver_tree_ce" localSheetId="17" hidden="1">1</definedName>
    <definedName name="solver_tree_dn" localSheetId="17" hidden="1">1</definedName>
    <definedName name="solver_tree_rt" localSheetId="17" hidden="1">1000000000000</definedName>
    <definedName name="solver_typ" localSheetId="0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typ" localSheetId="7" hidden="1">1</definedName>
    <definedName name="solver_typ" localSheetId="8" hidden="1">1</definedName>
    <definedName name="solver_typ" localSheetId="9" hidden="1">1</definedName>
    <definedName name="solver_typ" localSheetId="12" hidden="1">1</definedName>
    <definedName name="solver_typ" localSheetId="14" hidden="1">1</definedName>
    <definedName name="solver_typ" localSheetId="15" hidden="1">1</definedName>
    <definedName name="solver_typ" localSheetId="16" hidden="1">1</definedName>
    <definedName name="solver_typ" localSheetId="17" hidden="1">1</definedName>
    <definedName name="solver_typ" localSheetId="1" hidden="1">1</definedName>
    <definedName name="solver_ubigm" localSheetId="17" hidden="1">1000000</definedName>
    <definedName name="solver_ucens" hidden="1">1E+30</definedName>
    <definedName name="solver_ucut" hidden="1">1E+30</definedName>
    <definedName name="solver_umod" localSheetId="0" hidden="1">1</definedName>
    <definedName name="solver_umod" localSheetId="4" hidden="1">1</definedName>
    <definedName name="solver_umod" localSheetId="5" hidden="1">1</definedName>
    <definedName name="solver_umod" localSheetId="6" hidden="1">1</definedName>
    <definedName name="solver_umod" localSheetId="7" hidden="1">1</definedName>
    <definedName name="solver_umod" localSheetId="8" hidden="1">1</definedName>
    <definedName name="solver_umod" localSheetId="9" hidden="1">1</definedName>
    <definedName name="solver_umod" localSheetId="12" hidden="1">1</definedName>
    <definedName name="solver_umod" localSheetId="14" hidden="1">1</definedName>
    <definedName name="solver_umod" localSheetId="15" hidden="1">1</definedName>
    <definedName name="solver_umod" localSheetId="16" hidden="1">1</definedName>
    <definedName name="solver_umod" localSheetId="17" hidden="1">1</definedName>
    <definedName name="solver_umod" localSheetId="1" hidden="1">1</definedName>
    <definedName name="solver_urs" localSheetId="0" hidden="1">0</definedName>
    <definedName name="solver_urs" localSheetId="4" hidden="1">0</definedName>
    <definedName name="solver_urs" localSheetId="5" hidden="1">0</definedName>
    <definedName name="solver_urs" localSheetId="6" hidden="1">0</definedName>
    <definedName name="solver_urs" localSheetId="7" hidden="1">0</definedName>
    <definedName name="solver_urs" localSheetId="8" hidden="1">0</definedName>
    <definedName name="solver_urs" localSheetId="9" hidden="1">0</definedName>
    <definedName name="solver_urs" localSheetId="12" hidden="1">0</definedName>
    <definedName name="solver_urs" localSheetId="14" hidden="1">0</definedName>
    <definedName name="solver_urs" localSheetId="15" hidden="1">0</definedName>
    <definedName name="solver_urs" localSheetId="16" hidden="1">0</definedName>
    <definedName name="solver_urs" localSheetId="17" hidden="1">0</definedName>
    <definedName name="solver_urs" localSheetId="1" hidden="1">0</definedName>
    <definedName name="solver_userid" localSheetId="0" hidden="1">37220</definedName>
    <definedName name="solver_userid" localSheetId="4" hidden="1">37220</definedName>
    <definedName name="solver_userid" localSheetId="5" hidden="1">37220</definedName>
    <definedName name="solver_userid" localSheetId="6" hidden="1">37220</definedName>
    <definedName name="solver_userid" localSheetId="7" hidden="1">37220</definedName>
    <definedName name="solver_userid" localSheetId="8" hidden="1">37220</definedName>
    <definedName name="solver_userid" localSheetId="9" hidden="1">37220</definedName>
    <definedName name="solver_userid" localSheetId="12" hidden="1">37220</definedName>
    <definedName name="solver_userid" localSheetId="14" hidden="1">37220</definedName>
    <definedName name="solver_userid" localSheetId="15" hidden="1">37220</definedName>
    <definedName name="solver_userid" localSheetId="16" hidden="1">37220</definedName>
    <definedName name="solver_userid" localSheetId="17" hidden="1">37220</definedName>
    <definedName name="solver_userid" localSheetId="1" hidden="1">37220</definedName>
    <definedName name="solver_val" localSheetId="0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2" hidden="1">0</definedName>
    <definedName name="solver_val" localSheetId="14" hidden="1">0</definedName>
    <definedName name="solver_val" localSheetId="15" hidden="1">0</definedName>
    <definedName name="solver_val" localSheetId="16" hidden="1">0</definedName>
    <definedName name="solver_val" localSheetId="17" hidden="1">0</definedName>
    <definedName name="solver_val" localSheetId="1" hidden="1">0</definedName>
    <definedName name="solver_var" localSheetId="0" hidden="1">" "</definedName>
    <definedName name="solver_var" localSheetId="4" hidden="1">" "</definedName>
    <definedName name="solver_var" localSheetId="5" hidden="1">" "</definedName>
    <definedName name="solver_var" localSheetId="6" hidden="1">" "</definedName>
    <definedName name="solver_var" localSheetId="7" hidden="1">" "</definedName>
    <definedName name="solver_var" localSheetId="8" hidden="1">" "</definedName>
    <definedName name="solver_var" localSheetId="9" hidden="1">" "</definedName>
    <definedName name="solver_var" localSheetId="12" hidden="1">" "</definedName>
    <definedName name="solver_var" localSheetId="14" hidden="1">" "</definedName>
    <definedName name="solver_var" localSheetId="15" hidden="1">" "</definedName>
    <definedName name="solver_var" localSheetId="16" hidden="1">" "</definedName>
    <definedName name="solver_var" localSheetId="17" hidden="1">" "</definedName>
    <definedName name="solver_var" localSheetId="1" hidden="1">" "</definedName>
    <definedName name="solver_ver" localSheetId="0" hidden="1">3</definedName>
    <definedName name="solver_ver" localSheetId="4" hidden="1">3</definedName>
    <definedName name="solver_ver" localSheetId="5" hidden="1">17</definedName>
    <definedName name="solver_ver" localSheetId="6" hidden="1">3</definedName>
    <definedName name="solver_ver" localSheetId="7" hidden="1">17</definedName>
    <definedName name="solver_ver" localSheetId="8" hidden="1">17</definedName>
    <definedName name="solver_ver" localSheetId="9" hidden="1">3</definedName>
    <definedName name="solver_ver" localSheetId="12" hidden="1">2</definedName>
    <definedName name="solver_ver" localSheetId="14" hidden="1">17</definedName>
    <definedName name="solver_ver" localSheetId="15" hidden="1">17</definedName>
    <definedName name="solver_ver" localSheetId="16" hidden="1">17</definedName>
    <definedName name="solver_ver" localSheetId="17" hidden="1">17</definedName>
    <definedName name="solver_ver" localSheetId="1" hidden="1">2</definedName>
    <definedName name="solver_vir" localSheetId="0" hidden="1">1</definedName>
    <definedName name="solver_vir" localSheetId="4" hidden="1">1</definedName>
    <definedName name="solver_vir" localSheetId="5" hidden="1">1</definedName>
    <definedName name="solver_vir" localSheetId="6" hidden="1">1</definedName>
    <definedName name="solver_vir" localSheetId="7" hidden="1">1</definedName>
    <definedName name="solver_vir" localSheetId="8" hidden="1">1</definedName>
    <definedName name="solver_vir" localSheetId="9" hidden="1">1</definedName>
    <definedName name="solver_vir" localSheetId="12" hidden="1">1</definedName>
    <definedName name="solver_vir" localSheetId="14" hidden="1">1</definedName>
    <definedName name="solver_vir" localSheetId="15" hidden="1">1</definedName>
    <definedName name="solver_vir" localSheetId="16" hidden="1">1</definedName>
    <definedName name="solver_vir" localSheetId="17" hidden="1">1</definedName>
    <definedName name="solver_vir" localSheetId="1" hidden="1">1</definedName>
    <definedName name="solver_vol" localSheetId="0" hidden="1">0</definedName>
    <definedName name="solver_vol" localSheetId="4" hidden="1">0</definedName>
    <definedName name="solver_vol" localSheetId="5" hidden="1">0</definedName>
    <definedName name="solver_vol" localSheetId="6" hidden="1">0</definedName>
    <definedName name="solver_vol" localSheetId="7" hidden="1">0</definedName>
    <definedName name="solver_vol" localSheetId="8" hidden="1">0</definedName>
    <definedName name="solver_vol" localSheetId="9" hidden="1">0</definedName>
    <definedName name="solver_vol" localSheetId="12" hidden="1">0</definedName>
    <definedName name="solver_vol" localSheetId="14" hidden="1">0</definedName>
    <definedName name="solver_vol" localSheetId="15" hidden="1">0</definedName>
    <definedName name="solver_vol" localSheetId="16" hidden="1">0</definedName>
    <definedName name="solver_vol" localSheetId="17" hidden="1">1</definedName>
    <definedName name="solver_vol" localSheetId="1" hidden="1">0</definedName>
    <definedName name="solver_vst" localSheetId="0" hidden="1">0</definedName>
    <definedName name="solver_vst" localSheetId="4" hidden="1">0</definedName>
    <definedName name="solver_vst" localSheetId="5" hidden="1">0</definedName>
    <definedName name="solver_vst" localSheetId="6" hidden="1">0</definedName>
    <definedName name="solver_vst" localSheetId="7" hidden="1">0</definedName>
    <definedName name="solver_vst" localSheetId="8" hidden="1">0</definedName>
    <definedName name="solver_vst" localSheetId="9" hidden="1">0</definedName>
    <definedName name="solver_vst" localSheetId="12" hidden="1">0</definedName>
    <definedName name="solver_vst" localSheetId="14" hidden="1">0</definedName>
    <definedName name="solver_vst" localSheetId="15" hidden="1">0</definedName>
    <definedName name="solver_vst" localSheetId="16" hidden="1">0</definedName>
    <definedName name="solver_vst" localSheetId="17" hidden="1">0</definedName>
    <definedName name="solver_vst" localSheetId="1" hidden="1">0</definedName>
    <definedName name="TotalProfit" localSheetId="0">'Wyndor - blank'!$G$12</definedName>
    <definedName name="TotalProfit" localSheetId="4">'Wyndor - Slide 31'!$G$12</definedName>
    <definedName name="TotalProfit" localSheetId="5">'Wyndor - Slide 32'!$G$12</definedName>
    <definedName name="TotalProfit" localSheetId="6">'Wyndor - Slide 33'!$G$12</definedName>
    <definedName name="TotalProfit" localSheetId="7">'Wyndor - Slide 35'!$G$12</definedName>
    <definedName name="TotalProfit" localSheetId="8">'Wyndor - Slide 36'!$G$12</definedName>
    <definedName name="TotalProfit" localSheetId="9">'Wyndor - Slide 37'!$G$12</definedName>
    <definedName name="TotalProfit" localSheetId="12">'Wyndor - Slide 39'!$G$12</definedName>
    <definedName name="TotalProfit" localSheetId="14">'Wyndor - Slide 48'!$G$12</definedName>
    <definedName name="TotalProfit" localSheetId="15">'Wyndor - Slide 49'!$G$12</definedName>
    <definedName name="TotalProfit" localSheetId="16">'Wyndor - Slide 50'!$G$12</definedName>
    <definedName name="TotalProfit" localSheetId="17">'Wyndor - Slide 55'!$G$12</definedName>
    <definedName name="TotalProfit" localSheetId="1">'Wyndor - solved'!$G$12</definedName>
    <definedName name="TotalProfit">#REF!</definedName>
    <definedName name="UnitProfit" localSheetId="0">'Wyndor - blank'!$C$4:$D$4</definedName>
    <definedName name="UnitProfit" localSheetId="4">'Wyndor - Slide 31'!$C$4:$D$4</definedName>
    <definedName name="UnitProfit" localSheetId="5">'Wyndor - Slide 32'!$C$4:$D$4</definedName>
    <definedName name="UnitProfit" localSheetId="6">'Wyndor - Slide 33'!$C$4:$D$4</definedName>
    <definedName name="UnitProfit" localSheetId="7">'Wyndor - Slide 35'!$C$4:$D$4</definedName>
    <definedName name="UnitProfit" localSheetId="8">'Wyndor - Slide 36'!$C$4:$D$4</definedName>
    <definedName name="UnitProfit" localSheetId="9">'Wyndor - Slide 37'!$C$4:$D$4</definedName>
    <definedName name="UnitProfit" localSheetId="12">'Wyndor - Slide 39'!$C$4:$D$4</definedName>
    <definedName name="UnitProfit" localSheetId="14">'Wyndor - Slide 48'!$C$4:$D$4</definedName>
    <definedName name="UnitProfit" localSheetId="15">'Wyndor - Slide 49'!$C$4:$D$4</definedName>
    <definedName name="UnitProfit" localSheetId="16">'Wyndor - Slide 50'!$C$4:$D$4</definedName>
    <definedName name="UnitProfit" localSheetId="17">'Wyndor - Slide 55'!$C$4:$D$4</definedName>
    <definedName name="UnitProfit" localSheetId="1">'Wyndor - solved'!$C$4:$D$4</definedName>
    <definedName name="UnitProfit">#REF!</definedName>
    <definedName name="UnitProfitPerDoor" localSheetId="4">'Wyndor - Slide 31'!$C$4</definedName>
    <definedName name="UnitProfitPerDoor" localSheetId="5">'Wyndor - Slide 32'!$C$4</definedName>
    <definedName name="UnitProfitPerDoor" localSheetId="6">'Wyndor - Slide 33'!$C$4</definedName>
    <definedName name="UnitProfitPerDoor" localSheetId="7">'Wyndor - Slide 35'!$C$4</definedName>
    <definedName name="UnitProfitPerDoor" localSheetId="8">'Wyndor - Slide 36'!$C$4</definedName>
    <definedName name="UnitProfitPerDoor" localSheetId="9">'Wyndor - Slide 37'!$C$4</definedName>
    <definedName name="UnitProfitPerDoor" localSheetId="12">'Wyndor - Slide 39'!$C$4</definedName>
    <definedName name="UnitProfitPerDoor" localSheetId="14">'Wyndor - Slide 48'!$C$4</definedName>
    <definedName name="UnitProfitPerDoor" localSheetId="15">'Wyndor - Slide 49'!$C$4</definedName>
    <definedName name="UnitProfitPerDoor" localSheetId="16">'Wyndor - Slide 50'!$C$4</definedName>
    <definedName name="UnitProfitPerDoor" localSheetId="17">'Wyndor - Slide 55'!$C$4</definedName>
    <definedName name="UnitProfitPerDoor" localSheetId="1">'Wyndor - solved'!$C$4</definedName>
    <definedName name="UnitProfitPerDoor">'Wyndor - blank'!$C$4</definedName>
    <definedName name="UnitProfitPerWindow" localSheetId="4">'Wyndor - Slide 31'!$D$4</definedName>
    <definedName name="UnitProfitPerWindow" localSheetId="5">'Wyndor - Slide 32'!$D$4</definedName>
    <definedName name="UnitProfitPerWindow" localSheetId="6">'Wyndor - Slide 33'!$D$4</definedName>
    <definedName name="UnitProfitPerWindow" localSheetId="7">'Wyndor - Slide 35'!$D$4</definedName>
    <definedName name="UnitProfitPerWindow" localSheetId="8">'Wyndor - Slide 36'!$D$4</definedName>
    <definedName name="UnitProfitPerWindow" localSheetId="9">'Wyndor - Slide 37'!$D$4</definedName>
    <definedName name="UnitProfitPerWindow" localSheetId="12">'Wyndor - Slide 39'!$D$4</definedName>
    <definedName name="UnitProfitPerWindow" localSheetId="14">'Wyndor - Slide 48'!$D$4</definedName>
    <definedName name="UnitProfitPerWindow" localSheetId="15">'Wyndor - Slide 49'!$D$4</definedName>
    <definedName name="UnitProfitPerWindow" localSheetId="16">'Wyndor - Slide 50'!$D$4</definedName>
    <definedName name="UnitProfitPerWindow" localSheetId="17">'Wyndor - Slide 55'!$D$4</definedName>
    <definedName name="UnitProfitPerWindow" localSheetId="1">'Wyndor - solved'!$D$4</definedName>
    <definedName name="UnitProfitPerWindow">'Wyndor - blank'!$D$4</definedName>
    <definedName name="UnitsProduced" localSheetId="0">'Wyndor - blank'!$C$12:$D$12</definedName>
    <definedName name="UnitsProduced" localSheetId="4">'Wyndor - Slide 31'!$C$12:$D$12</definedName>
    <definedName name="UnitsProduced" localSheetId="5">'Wyndor - Slide 32'!$C$12:$D$12</definedName>
    <definedName name="UnitsProduced" localSheetId="6">'Wyndor - Slide 33'!$C$12:$D$12</definedName>
    <definedName name="UnitsProduced" localSheetId="7">'Wyndor - Slide 35'!$C$12:$D$12</definedName>
    <definedName name="UnitsProduced" localSheetId="8">'Wyndor - Slide 36'!$C$12:$D$12</definedName>
    <definedName name="UnitsProduced" localSheetId="9">'Wyndor - Slide 37'!$C$12:$D$12</definedName>
    <definedName name="UnitsProduced" localSheetId="12">'Wyndor - Slide 39'!$C$12:$D$12</definedName>
    <definedName name="UnitsProduced" localSheetId="14">'Wyndor - Slide 48'!$C$12:$D$12</definedName>
    <definedName name="UnitsProduced" localSheetId="15">'Wyndor - Slide 49'!$C$12:$D$12</definedName>
    <definedName name="UnitsProduced" localSheetId="16">'Wyndor - Slide 50'!$C$12:$D$12</definedName>
    <definedName name="UnitsProduced" localSheetId="17">'Wyndor - Slide 55'!$C$12:$D$12</definedName>
    <definedName name="UnitsProduced" localSheetId="1">'Wyndor - solved'!$C$12:$D$12</definedName>
    <definedName name="UnitsProduced">#REF!</definedName>
    <definedName name="WindowsProduced" localSheetId="4">'Wyndor - Slide 31'!$D$12</definedName>
    <definedName name="WindowsProduced" localSheetId="5">'Wyndor - Slide 32'!$D$12</definedName>
    <definedName name="WindowsProduced" localSheetId="6">'Wyndor - Slide 33'!$D$12</definedName>
    <definedName name="WindowsProduced" localSheetId="7">'Wyndor - Slide 35'!$D$12</definedName>
    <definedName name="WindowsProduced" localSheetId="8">'Wyndor - Slide 36'!$D$12</definedName>
    <definedName name="WindowsProduced" localSheetId="9">'Wyndor - Slide 37'!$D$12</definedName>
    <definedName name="WindowsProduced" localSheetId="12">'Wyndor - Slide 39'!$D$12</definedName>
    <definedName name="WindowsProduced" localSheetId="14">'Wyndor - Slide 48'!$D$12</definedName>
    <definedName name="WindowsProduced" localSheetId="15">'Wyndor - Slide 49'!$D$12</definedName>
    <definedName name="WindowsProduced" localSheetId="16">'Wyndor - Slide 50'!$D$12</definedName>
    <definedName name="WindowsProduced" localSheetId="17">'Wyndor - Slide 55'!$D$12</definedName>
    <definedName name="WindowsProduced" localSheetId="1">'Wyndor - solved'!$D$12</definedName>
    <definedName name="WindowsProduced">'Wyndor - blank'!$D$12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30" l="1"/>
  <c r="E9" i="30"/>
  <c r="E8" i="30"/>
  <c r="E7" i="30"/>
  <c r="E8" i="7"/>
  <c r="E9" i="7"/>
  <c r="E7" i="7"/>
  <c r="G12" i="11" l="1"/>
  <c r="XFC1048559" i="11"/>
  <c r="XFC1048558" i="11"/>
  <c r="XFC1048557" i="11"/>
  <c r="XFC1048556" i="11"/>
  <c r="XFC1048555" i="11"/>
  <c r="XFC1048554" i="11"/>
  <c r="XFC1048553" i="11"/>
  <c r="XFC1048552" i="11"/>
  <c r="XFD1048551" i="11"/>
  <c r="XFC1048551" i="11"/>
  <c r="XFD1048550" i="11"/>
  <c r="XFC1048550" i="11"/>
  <c r="E9" i="11"/>
  <c r="E8" i="11"/>
  <c r="E7" i="11"/>
  <c r="D4" i="21" a="1"/>
  <c r="D4" i="21" s="1"/>
  <c r="M6" i="11" l="1" a="1"/>
  <c r="M6" i="11" s="1"/>
  <c r="G12" i="21"/>
  <c r="E9" i="21"/>
  <c r="E8" i="21"/>
  <c r="E7" i="21"/>
  <c r="G12" i="20"/>
  <c r="E9" i="20"/>
  <c r="E8" i="20"/>
  <c r="E7" i="20"/>
  <c r="G12" i="19"/>
  <c r="E9" i="19"/>
  <c r="E8" i="19"/>
  <c r="E7" i="19"/>
  <c r="G12" i="18"/>
  <c r="E9" i="18"/>
  <c r="E8" i="18"/>
  <c r="E7" i="18"/>
  <c r="G12" i="16"/>
  <c r="E9" i="16"/>
  <c r="E8" i="16"/>
  <c r="E7" i="16"/>
  <c r="G12" i="15"/>
  <c r="E9" i="15"/>
  <c r="E8" i="15"/>
  <c r="E7" i="15"/>
  <c r="G12" i="14"/>
  <c r="E9" i="14"/>
  <c r="E8" i="14"/>
  <c r="E7" i="14"/>
  <c r="G12" i="13"/>
  <c r="E9" i="13"/>
  <c r="E8" i="13"/>
  <c r="E7" i="13"/>
  <c r="G12" i="12"/>
  <c r="E9" i="12"/>
  <c r="E8" i="12"/>
  <c r="E7" i="12"/>
  <c r="G12" i="9"/>
  <c r="E9" i="9"/>
  <c r="E8" i="9"/>
  <c r="E7" i="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<sst xmlns="http://schemas.openxmlformats.org/spreadsheetml/2006/main" count="722" uniqueCount="79">
  <si>
    <t>Available</t>
  </si>
  <si>
    <t>Plant 1</t>
  </si>
  <si>
    <t>Plant 2</t>
  </si>
  <si>
    <t>Plant 3</t>
  </si>
  <si>
    <t>Unit Profit</t>
  </si>
  <si>
    <t>Hours</t>
  </si>
  <si>
    <t>Doors</t>
  </si>
  <si>
    <t>Windows</t>
  </si>
  <si>
    <t>Wyndor Glass Co. Product-Mix Problem</t>
  </si>
  <si>
    <t>Hours Used Per Unit Produced</t>
  </si>
  <si>
    <t>Units Produced</t>
  </si>
  <si>
    <t>Used</t>
  </si>
  <si>
    <t>Total Profit</t>
  </si>
  <si>
    <t>HoursAvailable</t>
  </si>
  <si>
    <t>HoursUsed</t>
  </si>
  <si>
    <t>TotalProfit</t>
  </si>
  <si>
    <t>UnitProfit</t>
  </si>
  <si>
    <t>UnitsProduced</t>
  </si>
  <si>
    <t>G7:G9</t>
  </si>
  <si>
    <t>E7:E9</t>
  </si>
  <si>
    <t>G12</t>
  </si>
  <si>
    <t>C4:D4</t>
  </si>
  <si>
    <t>C12:D12</t>
  </si>
  <si>
    <t>Range Name</t>
  </si>
  <si>
    <t>Cells</t>
  </si>
  <si>
    <t>HoursUsedPerUnitProduced</t>
  </si>
  <si>
    <t>C7:D9</t>
  </si>
  <si>
    <t>&lt;=</t>
  </si>
  <si>
    <t>UnitProfitPerDoor</t>
  </si>
  <si>
    <t>UnitProfitPerWindow</t>
  </si>
  <si>
    <t>D4</t>
  </si>
  <si>
    <t>C4</t>
  </si>
  <si>
    <t>WindowsProduced</t>
  </si>
  <si>
    <t>D12</t>
  </si>
  <si>
    <t>DoorsProduced</t>
  </si>
  <si>
    <t>C12</t>
  </si>
  <si>
    <t>Optimization Report</t>
  </si>
  <si>
    <t>Parameter Analysis</t>
  </si>
  <si>
    <t>Wyndor - Slide 55'!$D$4</t>
  </si>
  <si>
    <t>$C$12</t>
  </si>
  <si>
    <t>$D$12</t>
  </si>
  <si>
    <t>Wyndor - Slide 55'!$G$12</t>
  </si>
  <si>
    <t>Minimum</t>
  </si>
  <si>
    <t>Maximum</t>
  </si>
  <si>
    <t>Microsoft Excel 16.0 Sensitivity Report</t>
  </si>
  <si>
    <t>Variable Cells</t>
  </si>
  <si>
    <t>Cell</t>
  </si>
  <si>
    <t>Name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</si>
  <si>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</si>
  <si>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</si>
  <si>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</si>
  <si>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</si>
  <si>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</si>
  <si>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</si>
  <si>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</si>
  <si>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</si>
  <si>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</si>
  <si>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Constraints</t>
  </si>
  <si>
    <t>Shadow</t>
  </si>
  <si>
    <t>Price</t>
  </si>
  <si>
    <t>Constraint</t>
  </si>
  <si>
    <t>R.H. Side</t>
  </si>
  <si>
    <t>$E$7</t>
  </si>
  <si>
    <t>Plant 1 Used</t>
  </si>
  <si>
    <t>$E$8</t>
  </si>
  <si>
    <t>Plant 2 Used</t>
  </si>
  <si>
    <t>$E$9</t>
  </si>
  <si>
    <t>Plant 3 Used</t>
  </si>
  <si>
    <t>Worksheet: [Chapter 5 lecture-What if.xlsx]Wyndor - solved</t>
  </si>
  <si>
    <t>Report Created: 2/8/2023 12:34:17 PM</t>
  </si>
  <si>
    <t>&lt;--let's change this parameter to see what happens~!</t>
  </si>
  <si>
    <t>Notice the change</t>
  </si>
  <si>
    <t xml:space="preserve">Cell C4 </t>
  </si>
  <si>
    <t>Worksheet: [Chapter 5 lecture-What if.xlsx]Wyndor - Slide 39</t>
  </si>
  <si>
    <t>Report Created: 2/9/2023 5:40:18 PM</t>
  </si>
  <si>
    <t>Report Created: 7/12/2023 12:07:48 PM</t>
  </si>
  <si>
    <t>Microsoft Excel 16.78 Sensitivity Report</t>
  </si>
  <si>
    <t>Worksheet: [Chapter 8 lecture-What if.xlsx]Wyndor - solved</t>
  </si>
  <si>
    <t>Report Created: 10/19/23 4:12:51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</si>
</sst>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13" x14ac:knownFonts="1">
    <font>
      <sz val="10"/>
      <name val="Geneva"/>
    </font>
    <font>
      <sz val="10"/>
      <name val="Genev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Calibri"/>
      <family val="2"/>
    </font>
    <font>
      <b/>
      <sz val="14"/>
      <color rgb="FF4169E1"/>
      <name val="Calibri"/>
      <family val="2"/>
    </font>
    <font>
      <b/>
      <sz val="12"/>
      <name val="Calibri"/>
      <family val="2"/>
    </font>
    <font>
      <b/>
      <sz val="10"/>
      <name val="Geneva"/>
      <family val="2"/>
    </font>
    <font>
      <b/>
      <sz val="10"/>
      <color indexed="18"/>
      <name val="Geneva"/>
      <family val="2"/>
    </font>
    <font>
      <b/>
      <sz val="10"/>
      <color rgb="FFFF0000"/>
      <name val="Arial"/>
      <family val="2"/>
    </font>
    <font>
      <b/>
      <sz val="10"/>
      <color indexed="18"/>
      <name val="Genev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0" xfId="0" applyFont="1" applyAlignment="1">
      <alignment horizontal="centerContinuous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164" fontId="3" fillId="5" borderId="9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quotePrefix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4" borderId="14" xfId="0" applyFill="1" applyBorder="1"/>
    <xf numFmtId="0" fontId="11" fillId="0" borderId="0" xfId="0" applyFont="1" applyAlignment="1">
      <alignment horizontal="center"/>
    </xf>
    <xf numFmtId="165" fontId="6" fillId="0" borderId="0" xfId="1" applyNumberFormat="1" applyFont="1"/>
    <xf numFmtId="0" fontId="6" fillId="6" borderId="0" xfId="0" applyFont="1" applyFill="1"/>
    <xf numFmtId="165" fontId="6" fillId="6" borderId="0" xfId="1" applyNumberFormat="1" applyFont="1" applyFill="1"/>
    <xf numFmtId="0" fontId="6" fillId="4" borderId="0" xfId="0" applyFont="1" applyFill="1"/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5" fontId="6" fillId="4" borderId="0" xfId="1" applyNumberFormat="1" applyFont="1" applyFill="1"/>
    <xf numFmtId="0" fontId="3" fillId="0" borderId="0" xfId="0" applyFont="1" applyAlignment="1">
      <alignment horizontal="center"/>
    </xf>
    <xf numFmtId="0" fontId="0" fillId="0" borderId="14" xfId="0" applyFill="1" applyBorder="1" applyAlignment="1"/>
    <xf numFmtId="0" fontId="0" fillId="0" borderId="15" xfId="0" applyFill="1" applyBorder="1" applyAlignment="1"/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F711FB-40D4-496B-89DB-F2FC4661CCD0}" name="Table3" displayName="Table3" ref="B5:E18" totalsRowShown="0" headerRowDxfId="11" dataDxfId="10">
  <autoFilter ref="B5:E18" xr:uid="{C35DACA9-3EC0-4DAB-A6AC-72DDBF554190}"/>
  <tableColumns count="4">
    <tableColumn id="1" xr3:uid="{B38EF8C1-FBE7-45F4-A051-C4ED132A3185}" name="Cell C4 " dataDxfId="9"/>
    <tableColumn id="2" xr3:uid="{DF655CE5-5FD9-45B0-86FD-B1670495374F}" name="$C$12" dataDxfId="8"/>
    <tableColumn id="3" xr3:uid="{DA7AE399-A4E6-478A-8D86-EAEE01697F95}" name="$D$12" dataDxfId="7"/>
    <tableColumn id="4" xr3:uid="{24979B63-E13A-4D92-8754-0972793C7F9A}" name="Total Profit" dataDxfId="6" dataCellStyle="Currency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DC718F-9A7B-4716-BBF2-35A80A794D34}" name="Table1" displayName="Table1" ref="B5:E16" totalsRowShown="0" headerRowDxfId="5" dataDxfId="4">
  <autoFilter ref="B5:E16" xr:uid="{2801FF84-F705-4974-8D2D-AA092B739FB6}"/>
  <tableColumns count="4">
    <tableColumn id="1" xr3:uid="{81DCE950-80C4-4CAB-AB47-AEA5560C6E64}" name="Wyndor - Slide 55'!$D$4" dataDxfId="3"/>
    <tableColumn id="2" xr3:uid="{7A274F91-1978-4705-B0DC-4C89CC5C50BD}" name="$C$12" dataDxfId="2"/>
    <tableColumn id="3" xr3:uid="{3E81D5D4-5121-4B17-977D-D46633707E0B}" name="$D$12" dataDxfId="1"/>
    <tableColumn id="4" xr3:uid="{4C91FF00-A026-45F9-850A-82397428C8FD}" name="Wyndor - Slide 55'!$G$1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83A23BA-A42B-415E-A311-B61D0C9B169C}">
  <we:reference id="wa200000018" version="21.0.0.0" store="en-US" storeType="OMEX"/>
  <we:alternateReferences>
    <we:reference id="wa200000018" version="21.0.0.0" store="WA200000018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PsiCorrectCorrmat</we:customFunctionIds>
        <we:customFunctionIds>PsiStatic</we:customFunctionIds>
        <we:customFunctionIds>PsiMakeInput</we:customFunctionIds>
      </we:customFunctionIdList>
    </a:ext>
  </we:extLst>
</we:webextension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workbookViewId="0">
      <selection activeCell="E34" sqref="E34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/>
      <c r="D4" s="15"/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/>
      <c r="D7" s="16"/>
      <c r="E7" s="2">
        <f>SUMPRODUCT(C7:D7,UnitsProduced)</f>
        <v>0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/>
      <c r="D8" s="16"/>
      <c r="E8" s="2">
        <f>SUMPRODUCT(C8:D8,UnitsProduced)</f>
        <v>0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/>
      <c r="D9" s="16"/>
      <c r="E9" s="2">
        <f>SUMPRODUCT(C9:D9,UnitsProduced)</f>
        <v>0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/>
      <c r="D12" s="18"/>
      <c r="G12" s="19"/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honeticPr fontId="0"/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9C88-4356-4691-8E02-5132172C0CB5}">
  <sheetPr>
    <pageSetUpPr fitToPage="1"/>
  </sheetPr>
  <dimension ref="A1:J18"/>
  <sheetViews>
    <sheetView workbookViewId="0">
      <selection activeCell="D20" sqref="D20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600</v>
      </c>
      <c r="D4" s="15">
        <v>300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4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6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4</v>
      </c>
      <c r="D12" s="18">
        <v>3</v>
      </c>
      <c r="G12" s="19">
        <f>SUMPRODUCT(UnitProfit,UnitsProduced)</f>
        <v>3300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0FC6-6917-4EC6-B76B-7FA91432C1EC}">
  <dimension ref="A1:H17"/>
  <sheetViews>
    <sheetView showGridLines="0" workbookViewId="0">
      <selection activeCell="B6" sqref="B6:I11"/>
    </sheetView>
  </sheetViews>
  <sheetFormatPr baseColWidth="10" defaultColWidth="8.7109375" defaultRowHeight="14" x14ac:dyDescent="0.2"/>
  <cols>
    <col min="1" max="1" width="2.140625" customWidth="1"/>
    <col min="2" max="2" width="6.140625" bestFit="1" customWidth="1"/>
    <col min="3" max="3" width="15.85546875" bestFit="1" customWidth="1"/>
    <col min="4" max="4" width="5.5703125" bestFit="1" customWidth="1"/>
    <col min="5" max="5" width="8.42578125" bestFit="1" customWidth="1"/>
    <col min="6" max="6" width="10.140625" bestFit="1" customWidth="1"/>
    <col min="7" max="8" width="8.85546875" bestFit="1" customWidth="1"/>
  </cols>
  <sheetData>
    <row r="1" spans="1:8" x14ac:dyDescent="0.2">
      <c r="A1" s="24" t="s">
        <v>44</v>
      </c>
    </row>
    <row r="2" spans="1:8" x14ac:dyDescent="0.2">
      <c r="A2" s="24" t="s">
        <v>73</v>
      </c>
    </row>
    <row r="3" spans="1:8" x14ac:dyDescent="0.2">
      <c r="A3" s="24" t="s">
        <v>74</v>
      </c>
    </row>
    <row r="6" spans="1:8" ht="15" thickBot="1" x14ac:dyDescent="0.25">
      <c r="A6" t="s">
        <v>45</v>
      </c>
    </row>
    <row r="7" spans="1:8" x14ac:dyDescent="0.2">
      <c r="B7" s="35"/>
      <c r="C7" s="35"/>
      <c r="D7" s="35" t="s">
        <v>48</v>
      </c>
      <c r="E7" s="35" t="s">
        <v>50</v>
      </c>
      <c r="F7" s="35" t="s">
        <v>52</v>
      </c>
      <c r="G7" s="35" t="s">
        <v>54</v>
      </c>
      <c r="H7" s="35" t="s">
        <v>54</v>
      </c>
    </row>
    <row r="8" spans="1:8" ht="15" thickBot="1" x14ac:dyDescent="0.25">
      <c r="B8" s="36" t="s">
        <v>46</v>
      </c>
      <c r="C8" s="36" t="s">
        <v>47</v>
      </c>
      <c r="D8" s="36" t="s">
        <v>49</v>
      </c>
      <c r="E8" s="36" t="s">
        <v>51</v>
      </c>
      <c r="F8" s="36" t="s">
        <v>53</v>
      </c>
      <c r="G8" s="36" t="s">
        <v>55</v>
      </c>
      <c r="H8" s="36" t="s">
        <v>56</v>
      </c>
    </row>
    <row r="9" spans="1:8" x14ac:dyDescent="0.2">
      <c r="B9" s="25" t="s">
        <v>39</v>
      </c>
      <c r="C9" s="25" t="s">
        <v>34</v>
      </c>
      <c r="D9" s="25">
        <v>2</v>
      </c>
      <c r="E9" s="25">
        <v>0</v>
      </c>
      <c r="F9" s="25">
        <v>300</v>
      </c>
      <c r="G9" s="25">
        <v>450</v>
      </c>
      <c r="H9" s="25">
        <v>300</v>
      </c>
    </row>
    <row r="10" spans="1:8" ht="15" thickBot="1" x14ac:dyDescent="0.25">
      <c r="B10" s="26" t="s">
        <v>40</v>
      </c>
      <c r="C10" s="26" t="s">
        <v>32</v>
      </c>
      <c r="D10" s="26">
        <v>6</v>
      </c>
      <c r="E10" s="26">
        <v>0</v>
      </c>
      <c r="F10" s="26">
        <v>500</v>
      </c>
      <c r="G10" s="26">
        <v>1E+30</v>
      </c>
      <c r="H10" s="26">
        <v>300</v>
      </c>
    </row>
    <row r="12" spans="1:8" ht="15" thickBot="1" x14ac:dyDescent="0.25">
      <c r="A12" t="s">
        <v>57</v>
      </c>
    </row>
    <row r="13" spans="1:8" x14ac:dyDescent="0.2">
      <c r="B13" s="35"/>
      <c r="C13" s="35"/>
      <c r="D13" s="35" t="s">
        <v>48</v>
      </c>
      <c r="E13" s="35" t="s">
        <v>58</v>
      </c>
      <c r="F13" s="35" t="s">
        <v>60</v>
      </c>
      <c r="G13" s="35" t="s">
        <v>54</v>
      </c>
      <c r="H13" s="35" t="s">
        <v>54</v>
      </c>
    </row>
    <row r="14" spans="1:8" ht="15" thickBot="1" x14ac:dyDescent="0.25">
      <c r="B14" s="36" t="s">
        <v>46</v>
      </c>
      <c r="C14" s="36" t="s">
        <v>47</v>
      </c>
      <c r="D14" s="36" t="s">
        <v>49</v>
      </c>
      <c r="E14" s="36" t="s">
        <v>59</v>
      </c>
      <c r="F14" s="36" t="s">
        <v>61</v>
      </c>
      <c r="G14" s="36" t="s">
        <v>55</v>
      </c>
      <c r="H14" s="36" t="s">
        <v>56</v>
      </c>
    </row>
    <row r="15" spans="1:8" x14ac:dyDescent="0.2">
      <c r="B15" s="25" t="s">
        <v>62</v>
      </c>
      <c r="C15" s="25" t="s">
        <v>63</v>
      </c>
      <c r="D15" s="25">
        <v>2</v>
      </c>
      <c r="E15" s="25">
        <v>0</v>
      </c>
      <c r="F15" s="25">
        <v>4</v>
      </c>
      <c r="G15" s="25">
        <v>1E+30</v>
      </c>
      <c r="H15" s="25">
        <v>2</v>
      </c>
    </row>
    <row r="16" spans="1:8" x14ac:dyDescent="0.2">
      <c r="B16" s="25" t="s">
        <v>64</v>
      </c>
      <c r="C16" s="25" t="s">
        <v>65</v>
      </c>
      <c r="D16" s="25">
        <v>12</v>
      </c>
      <c r="E16" s="25">
        <v>150</v>
      </c>
      <c r="F16" s="25">
        <v>12</v>
      </c>
      <c r="G16" s="25">
        <v>6</v>
      </c>
      <c r="H16" s="25">
        <v>6</v>
      </c>
    </row>
    <row r="17" spans="2:8" ht="15" thickBot="1" x14ac:dyDescent="0.25">
      <c r="B17" s="26" t="s">
        <v>66</v>
      </c>
      <c r="C17" s="26" t="s">
        <v>67</v>
      </c>
      <c r="D17" s="26">
        <v>18</v>
      </c>
      <c r="E17" s="26">
        <v>100</v>
      </c>
      <c r="F17" s="26">
        <v>18</v>
      </c>
      <c r="G17" s="26">
        <v>6</v>
      </c>
      <c r="H17" s="26">
        <v>6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3B7D-55F3-4A37-9003-3EB384815DF3}">
  <dimension ref="A1:H17"/>
  <sheetViews>
    <sheetView showGridLines="0" workbookViewId="0">
      <selection activeCell="H10" sqref="H10"/>
    </sheetView>
  </sheetViews>
  <sheetFormatPr baseColWidth="10" defaultColWidth="8.7109375" defaultRowHeight="14" x14ac:dyDescent="0.2"/>
  <cols>
    <col min="1" max="1" width="2.28515625" customWidth="1"/>
    <col min="2" max="2" width="6.28515625" bestFit="1" customWidth="1"/>
    <col min="3" max="3" width="16.5703125" bestFit="1" customWidth="1"/>
    <col min="4" max="4" width="6.28515625" bestFit="1" customWidth="1"/>
    <col min="5" max="5" width="9" bestFit="1" customWidth="1"/>
    <col min="6" max="6" width="14.85546875" customWidth="1"/>
    <col min="7" max="8" width="10.140625" bestFit="1" customWidth="1"/>
  </cols>
  <sheetData>
    <row r="1" spans="1:8" x14ac:dyDescent="0.2">
      <c r="A1" s="24" t="s">
        <v>44</v>
      </c>
    </row>
    <row r="2" spans="1:8" x14ac:dyDescent="0.2">
      <c r="A2" s="24" t="s">
        <v>73</v>
      </c>
    </row>
    <row r="3" spans="1:8" x14ac:dyDescent="0.2">
      <c r="A3" s="24" t="s">
        <v>75</v>
      </c>
    </row>
    <row r="6" spans="1:8" ht="15" thickBot="1" x14ac:dyDescent="0.25">
      <c r="A6" t="s">
        <v>45</v>
      </c>
    </row>
    <row r="7" spans="1:8" x14ac:dyDescent="0.2">
      <c r="B7" s="27"/>
      <c r="C7" s="27"/>
      <c r="D7" s="27" t="s">
        <v>48</v>
      </c>
      <c r="E7" s="27" t="s">
        <v>50</v>
      </c>
      <c r="F7" s="27" t="s">
        <v>52</v>
      </c>
      <c r="G7" s="27" t="s">
        <v>54</v>
      </c>
      <c r="H7" s="27" t="s">
        <v>54</v>
      </c>
    </row>
    <row r="8" spans="1:8" ht="15" thickBot="1" x14ac:dyDescent="0.25">
      <c r="B8" s="28" t="s">
        <v>46</v>
      </c>
      <c r="C8" s="28" t="s">
        <v>47</v>
      </c>
      <c r="D8" s="28" t="s">
        <v>49</v>
      </c>
      <c r="E8" s="28" t="s">
        <v>51</v>
      </c>
      <c r="F8" s="28" t="s">
        <v>53</v>
      </c>
      <c r="G8" s="28" t="s">
        <v>55</v>
      </c>
      <c r="H8" s="28" t="s">
        <v>56</v>
      </c>
    </row>
    <row r="9" spans="1:8" x14ac:dyDescent="0.2">
      <c r="B9" s="25" t="s">
        <v>39</v>
      </c>
      <c r="C9" s="25" t="s">
        <v>34</v>
      </c>
      <c r="D9" s="25">
        <v>2</v>
      </c>
      <c r="E9" s="25">
        <v>0</v>
      </c>
      <c r="F9" s="25">
        <v>300</v>
      </c>
      <c r="G9" s="25">
        <v>450</v>
      </c>
      <c r="H9" s="25">
        <v>300</v>
      </c>
    </row>
    <row r="10" spans="1:8" ht="15" thickBot="1" x14ac:dyDescent="0.25">
      <c r="B10" s="26" t="s">
        <v>40</v>
      </c>
      <c r="C10" s="26" t="s">
        <v>32</v>
      </c>
      <c r="D10" s="26">
        <v>6</v>
      </c>
      <c r="E10" s="26">
        <v>0</v>
      </c>
      <c r="F10" s="26">
        <v>500</v>
      </c>
      <c r="G10" s="26">
        <v>1E+30</v>
      </c>
      <c r="H10" s="26">
        <v>300</v>
      </c>
    </row>
    <row r="12" spans="1:8" ht="15" thickBot="1" x14ac:dyDescent="0.25">
      <c r="A12" t="s">
        <v>57</v>
      </c>
    </row>
    <row r="13" spans="1:8" x14ac:dyDescent="0.2">
      <c r="B13" s="27"/>
      <c r="C13" s="27"/>
      <c r="D13" s="27" t="s">
        <v>48</v>
      </c>
      <c r="E13" s="27" t="s">
        <v>58</v>
      </c>
      <c r="F13" s="27" t="s">
        <v>60</v>
      </c>
      <c r="G13" s="27" t="s">
        <v>54</v>
      </c>
      <c r="H13" s="27" t="s">
        <v>54</v>
      </c>
    </row>
    <row r="14" spans="1:8" ht="15" thickBot="1" x14ac:dyDescent="0.25">
      <c r="B14" s="28" t="s">
        <v>46</v>
      </c>
      <c r="C14" s="28" t="s">
        <v>47</v>
      </c>
      <c r="D14" s="28" t="s">
        <v>49</v>
      </c>
      <c r="E14" s="28" t="s">
        <v>59</v>
      </c>
      <c r="F14" s="28" t="s">
        <v>61</v>
      </c>
      <c r="G14" s="28" t="s">
        <v>55</v>
      </c>
      <c r="H14" s="28" t="s">
        <v>56</v>
      </c>
    </row>
    <row r="15" spans="1:8" x14ac:dyDescent="0.2">
      <c r="B15" s="25" t="s">
        <v>62</v>
      </c>
      <c r="C15" s="25" t="s">
        <v>63</v>
      </c>
      <c r="D15" s="25">
        <v>2</v>
      </c>
      <c r="E15" s="25">
        <v>0</v>
      </c>
      <c r="F15" s="25">
        <v>4</v>
      </c>
      <c r="G15" s="25">
        <v>1E+30</v>
      </c>
      <c r="H15" s="25">
        <v>2</v>
      </c>
    </row>
    <row r="16" spans="1:8" x14ac:dyDescent="0.2">
      <c r="B16" s="25" t="s">
        <v>64</v>
      </c>
      <c r="C16" s="25" t="s">
        <v>65</v>
      </c>
      <c r="D16" s="25">
        <v>12</v>
      </c>
      <c r="E16" s="25">
        <v>150</v>
      </c>
      <c r="F16" s="25">
        <v>12</v>
      </c>
      <c r="G16" s="25">
        <v>6</v>
      </c>
      <c r="H16" s="25">
        <v>6</v>
      </c>
    </row>
    <row r="17" spans="2:8" ht="15" thickBot="1" x14ac:dyDescent="0.25">
      <c r="B17" s="26" t="s">
        <v>66</v>
      </c>
      <c r="C17" s="26" t="s">
        <v>67</v>
      </c>
      <c r="D17" s="26">
        <v>18</v>
      </c>
      <c r="E17" s="26">
        <v>100</v>
      </c>
      <c r="F17" s="26">
        <v>18</v>
      </c>
      <c r="G17" s="26">
        <v>6</v>
      </c>
      <c r="H17" s="26"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8AF9-2267-47C6-BE59-641B4BDC14D6}">
  <sheetPr>
    <pageSetUpPr fitToPage="1"/>
  </sheetPr>
  <dimension ref="A1:S20"/>
  <sheetViews>
    <sheetView zoomScaleNormal="100" workbookViewId="0">
      <selection activeCell="C4" sqref="C4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16.5703125" style="2" bestFit="1" customWidth="1"/>
    <col min="9" max="9" width="25.5703125" style="2" customWidth="1"/>
    <col min="10" max="10" width="8.85546875" style="2" customWidth="1"/>
    <col min="11" max="16384" width="10.7109375" style="2"/>
  </cols>
  <sheetData>
    <row r="1" spans="1:19" ht="18" x14ac:dyDescent="0.2">
      <c r="A1" s="1" t="s">
        <v>8</v>
      </c>
    </row>
    <row r="2" spans="1:19" ht="14" thickBot="1" x14ac:dyDescent="0.2"/>
    <row r="3" spans="1:19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9" x14ac:dyDescent="0.15">
      <c r="B4" s="5" t="s">
        <v>4</v>
      </c>
      <c r="C4" s="37">
        <v>751</v>
      </c>
      <c r="D4" s="15">
        <v>500</v>
      </c>
      <c r="I4" s="6" t="s">
        <v>34</v>
      </c>
      <c r="J4" s="7" t="s">
        <v>35</v>
      </c>
    </row>
    <row r="5" spans="1:19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9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9" x14ac:dyDescent="0.15">
      <c r="B7" s="5" t="s">
        <v>1</v>
      </c>
      <c r="C7" s="16">
        <v>1</v>
      </c>
      <c r="D7" s="16">
        <v>0</v>
      </c>
      <c r="E7" s="2">
        <f>SUMPRODUCT(C7:D7,UnitsProduced)</f>
        <v>4</v>
      </c>
      <c r="F7" s="2" t="s">
        <v>27</v>
      </c>
      <c r="G7" s="16">
        <v>4</v>
      </c>
      <c r="I7" s="9" t="s">
        <v>25</v>
      </c>
      <c r="J7" s="10" t="s">
        <v>26</v>
      </c>
    </row>
    <row r="8" spans="1:19" x14ac:dyDescent="0.15">
      <c r="B8" s="5" t="s">
        <v>2</v>
      </c>
      <c r="C8" s="16">
        <v>0</v>
      </c>
      <c r="D8" s="16">
        <v>2</v>
      </c>
      <c r="E8" s="2">
        <f>SUMPRODUCT(C8:D8,UnitsProduced)</f>
        <v>6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9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9" x14ac:dyDescent="0.15">
      <c r="B10" s="5"/>
      <c r="F10" s="13"/>
      <c r="I10" s="9" t="s">
        <v>28</v>
      </c>
      <c r="J10" s="10" t="s">
        <v>31</v>
      </c>
    </row>
    <row r="11" spans="1:19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9" ht="14" thickBot="1" x14ac:dyDescent="0.2">
      <c r="B12" s="5" t="s">
        <v>10</v>
      </c>
      <c r="C12" s="17">
        <v>4</v>
      </c>
      <c r="D12" s="18">
        <v>3</v>
      </c>
      <c r="G12" s="19">
        <f>SUMPRODUCT(UnitProfit,UnitsProduced)</f>
        <v>4504</v>
      </c>
      <c r="I12" s="9" t="s">
        <v>17</v>
      </c>
      <c r="J12" s="10" t="s">
        <v>22</v>
      </c>
    </row>
    <row r="13" spans="1:19" ht="14" thickBot="1" x14ac:dyDescent="0.2">
      <c r="I13" s="11" t="s">
        <v>32</v>
      </c>
      <c r="J13" s="12" t="s">
        <v>33</v>
      </c>
    </row>
    <row r="16" spans="1:19" ht="15" thickBot="1" x14ac:dyDescent="0.25"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6:19" ht="14" x14ac:dyDescent="0.2">
      <c r="G17" s="27"/>
      <c r="H17" s="27"/>
      <c r="I17" s="27" t="s">
        <v>48</v>
      </c>
      <c r="J17" s="27" t="s">
        <v>50</v>
      </c>
      <c r="K17" s="27" t="s">
        <v>52</v>
      </c>
      <c r="L17" s="27" t="s">
        <v>54</v>
      </c>
      <c r="M17" s="27" t="s">
        <v>54</v>
      </c>
      <c r="N17"/>
      <c r="O17"/>
      <c r="P17"/>
      <c r="Q17"/>
      <c r="R17"/>
      <c r="S17"/>
    </row>
    <row r="18" spans="6:19" ht="15" thickBot="1" x14ac:dyDescent="0.25">
      <c r="F18" s="14"/>
      <c r="G18" s="28" t="s">
        <v>46</v>
      </c>
      <c r="H18" s="28" t="s">
        <v>47</v>
      </c>
      <c r="I18" s="28" t="s">
        <v>49</v>
      </c>
      <c r="J18" s="28" t="s">
        <v>51</v>
      </c>
      <c r="K18" s="28" t="s">
        <v>53</v>
      </c>
      <c r="L18" s="28" t="s">
        <v>55</v>
      </c>
      <c r="M18" s="28" t="s">
        <v>56</v>
      </c>
      <c r="N18"/>
      <c r="O18"/>
      <c r="P18"/>
      <c r="Q18"/>
      <c r="R18"/>
      <c r="S18"/>
    </row>
    <row r="19" spans="6:19" ht="14" x14ac:dyDescent="0.2">
      <c r="G19" s="25" t="s">
        <v>39</v>
      </c>
      <c r="H19" s="25" t="s">
        <v>34</v>
      </c>
      <c r="I19" s="25">
        <v>2</v>
      </c>
      <c r="J19" s="25">
        <v>0</v>
      </c>
      <c r="K19" s="29">
        <v>300</v>
      </c>
      <c r="L19" s="25">
        <v>450</v>
      </c>
      <c r="M19" s="25">
        <v>300</v>
      </c>
      <c r="N19"/>
      <c r="O19" t="s">
        <v>70</v>
      </c>
      <c r="P19"/>
      <c r="Q19"/>
      <c r="R19"/>
      <c r="S19"/>
    </row>
    <row r="20" spans="6:19" ht="15" thickBot="1" x14ac:dyDescent="0.25">
      <c r="G20" s="26" t="s">
        <v>40</v>
      </c>
      <c r="H20" s="26" t="s">
        <v>32</v>
      </c>
      <c r="I20" s="26">
        <v>6</v>
      </c>
      <c r="J20" s="26">
        <v>0</v>
      </c>
      <c r="K20" s="26">
        <v>500</v>
      </c>
      <c r="L20" s="26">
        <v>1E+30</v>
      </c>
      <c r="M20" s="26">
        <v>300</v>
      </c>
      <c r="N20"/>
      <c r="O20"/>
      <c r="P20"/>
      <c r="Q20"/>
      <c r="R20"/>
      <c r="S20"/>
    </row>
  </sheetData>
  <mergeCells count="1">
    <mergeCell ref="C6:D6"/>
  </mergeCells>
  <printOptions headings="1" gridLines="1"/>
  <pageMargins left="0.75" right="0.75" top="1" bottom="1" header="0.5" footer="0.5"/>
  <pageSetup paperSize="0" scale="47" orientation="landscape" horizontalDpi="4294967292" verticalDpi="429496729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B9A4-C0D2-443A-866F-14DDCB00138A}">
  <dimension ref="A1:E18"/>
  <sheetViews>
    <sheetView showGridLines="0" tabSelected="1" workbookViewId="0">
      <selection activeCell="E16" sqref="E16"/>
    </sheetView>
  </sheetViews>
  <sheetFormatPr baseColWidth="10" defaultColWidth="8.7109375" defaultRowHeight="14" x14ac:dyDescent="0.2"/>
  <cols>
    <col min="2" max="2" width="22.140625" customWidth="1"/>
    <col min="5" max="5" width="23.140625" customWidth="1"/>
  </cols>
  <sheetData>
    <row r="1" spans="1:5" ht="19" x14ac:dyDescent="0.25">
      <c r="A1" s="22" t="s">
        <v>36</v>
      </c>
    </row>
    <row r="3" spans="1:5" ht="16" x14ac:dyDescent="0.2">
      <c r="A3" s="23" t="s">
        <v>37</v>
      </c>
    </row>
    <row r="5" spans="1:5" x14ac:dyDescent="0.2">
      <c r="B5" s="21" t="s">
        <v>72</v>
      </c>
      <c r="C5" s="20" t="s">
        <v>39</v>
      </c>
      <c r="D5" s="20" t="s">
        <v>40</v>
      </c>
      <c r="E5" s="21" t="s">
        <v>12</v>
      </c>
    </row>
    <row r="6" spans="1:5" x14ac:dyDescent="0.2">
      <c r="B6" s="20">
        <v>100</v>
      </c>
      <c r="C6" s="20">
        <v>2</v>
      </c>
      <c r="D6" s="20">
        <v>6</v>
      </c>
      <c r="E6" s="31">
        <v>3200</v>
      </c>
    </row>
    <row r="7" spans="1:5" x14ac:dyDescent="0.2">
      <c r="B7" s="20">
        <v>200</v>
      </c>
      <c r="C7" s="20">
        <v>2</v>
      </c>
      <c r="D7" s="20">
        <v>6</v>
      </c>
      <c r="E7" s="31">
        <v>3400</v>
      </c>
    </row>
    <row r="8" spans="1:5" x14ac:dyDescent="0.2">
      <c r="B8" s="34">
        <v>300</v>
      </c>
      <c r="C8" s="20">
        <v>2</v>
      </c>
      <c r="D8" s="20">
        <v>6</v>
      </c>
      <c r="E8" s="31">
        <v>3600</v>
      </c>
    </row>
    <row r="9" spans="1:5" x14ac:dyDescent="0.2">
      <c r="B9" s="20">
        <v>400</v>
      </c>
      <c r="C9" s="20"/>
      <c r="D9" s="20"/>
      <c r="E9" s="31"/>
    </row>
    <row r="10" spans="1:5" x14ac:dyDescent="0.2">
      <c r="B10" s="20">
        <v>500</v>
      </c>
      <c r="C10" s="20"/>
      <c r="D10" s="20"/>
      <c r="E10" s="31"/>
    </row>
    <row r="11" spans="1:5" x14ac:dyDescent="0.2">
      <c r="B11" s="20">
        <v>600</v>
      </c>
      <c r="C11" s="20">
        <v>2</v>
      </c>
      <c r="D11" s="20">
        <v>6</v>
      </c>
      <c r="E11" s="31">
        <v>4200</v>
      </c>
    </row>
    <row r="12" spans="1:5" x14ac:dyDescent="0.2">
      <c r="B12" s="20">
        <v>700</v>
      </c>
      <c r="C12" s="20">
        <v>2</v>
      </c>
      <c r="D12" s="20">
        <v>6</v>
      </c>
      <c r="E12" s="31">
        <v>4400</v>
      </c>
    </row>
    <row r="13" spans="1:5" x14ac:dyDescent="0.2">
      <c r="B13" s="34">
        <v>749</v>
      </c>
      <c r="C13" s="34">
        <v>2</v>
      </c>
      <c r="D13" s="34">
        <v>6</v>
      </c>
      <c r="E13" s="38">
        <v>4498</v>
      </c>
    </row>
    <row r="14" spans="1:5" x14ac:dyDescent="0.2">
      <c r="B14" s="34">
        <v>751</v>
      </c>
      <c r="C14" s="34">
        <v>4</v>
      </c>
      <c r="D14" s="34">
        <v>3</v>
      </c>
      <c r="E14" s="38">
        <v>4504</v>
      </c>
    </row>
    <row r="15" spans="1:5" x14ac:dyDescent="0.2">
      <c r="B15" s="32">
        <v>800</v>
      </c>
      <c r="C15" s="32">
        <v>4</v>
      </c>
      <c r="D15" s="32">
        <v>3</v>
      </c>
      <c r="E15" s="33">
        <v>4700</v>
      </c>
    </row>
    <row r="16" spans="1:5" x14ac:dyDescent="0.2">
      <c r="B16" s="20">
        <v>900</v>
      </c>
      <c r="C16" s="20"/>
      <c r="D16" s="20"/>
      <c r="E16" s="31"/>
    </row>
    <row r="17" spans="2:5" x14ac:dyDescent="0.2">
      <c r="B17" s="20">
        <v>1000</v>
      </c>
      <c r="C17" s="20"/>
      <c r="D17" s="20"/>
      <c r="E17" s="31"/>
    </row>
    <row r="18" spans="2:5" x14ac:dyDescent="0.2">
      <c r="B18" s="20">
        <v>1100</v>
      </c>
      <c r="C18" s="20"/>
      <c r="D18" s="20"/>
      <c r="E18" s="3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5A6B-E42C-4AFD-A955-46B26FBBC84C}">
  <sheetPr>
    <pageSetUpPr fitToPage="1"/>
  </sheetPr>
  <dimension ref="A1:J18"/>
  <sheetViews>
    <sheetView workbookViewId="0">
      <selection activeCell="G20" sqref="G20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300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1.666666666666667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13</v>
      </c>
      <c r="F8" s="2" t="s">
        <v>27</v>
      </c>
      <c r="G8" s="16">
        <v>13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1.666666666666667</v>
      </c>
      <c r="D12" s="18">
        <v>6.5</v>
      </c>
      <c r="G12" s="19">
        <f>SUMPRODUCT(UnitProfit,UnitsProduced)</f>
        <v>3750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FF60-4CCE-4B8A-A9C9-7B6B32481AF5}">
  <sheetPr>
    <pageSetUpPr fitToPage="1"/>
  </sheetPr>
  <dimension ref="A1:J18"/>
  <sheetViews>
    <sheetView workbookViewId="0">
      <selection activeCell="K32" sqref="K32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300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0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18</v>
      </c>
      <c r="F8" s="2" t="s">
        <v>27</v>
      </c>
      <c r="G8" s="16">
        <v>18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0</v>
      </c>
      <c r="D12" s="18">
        <v>9</v>
      </c>
      <c r="G12" s="19">
        <f>SUMPRODUCT(UnitProfit,UnitsProduced)</f>
        <v>4500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C954D-AA46-42CE-A293-71708916A17C}">
  <sheetPr>
    <pageSetUpPr fitToPage="1"/>
  </sheetPr>
  <dimension ref="A1:J18"/>
  <sheetViews>
    <sheetView workbookViewId="0">
      <selection activeCell="G8" sqref="G8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300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0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18</v>
      </c>
      <c r="F8" s="2" t="s">
        <v>27</v>
      </c>
      <c r="G8" s="16">
        <v>20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0</v>
      </c>
      <c r="D12" s="18">
        <v>9</v>
      </c>
      <c r="G12" s="19">
        <f>SUMPRODUCT(UnitProfit,UnitsProduced)</f>
        <v>4500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ACE3-51F3-42E5-AA31-5F64455ABF93}">
  <sheetPr>
    <pageSetUpPr fitToPage="1"/>
  </sheetPr>
  <dimension ref="A1:J18"/>
  <sheetViews>
    <sheetView workbookViewId="0">
      <selection activeCell="D4" sqref="D4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1000</v>
      </c>
      <c r="D4" s="15" t="e" cm="1">
        <f t="array" aca="1" ref="D4" ca="1">_xll.PsiOptParam(100,1000)</f>
        <v>#NAME?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4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6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4</v>
      </c>
      <c r="D12" s="18">
        <v>3</v>
      </c>
      <c r="G12" s="19" t="e">
        <f ca="1">SUMPRODUCT(UnitProfit,UnitsProduced)</f>
        <v>#NAME?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E442-0133-4EEE-B475-247D23E66935}">
  <dimension ref="A1:E16"/>
  <sheetViews>
    <sheetView showGridLines="0" workbookViewId="0">
      <selection activeCell="L18" sqref="L18"/>
    </sheetView>
  </sheetViews>
  <sheetFormatPr baseColWidth="10" defaultColWidth="8.7109375" defaultRowHeight="14" x14ac:dyDescent="0.2"/>
  <cols>
    <col min="2" max="2" width="22.140625" customWidth="1"/>
    <col min="5" max="5" width="23.140625" customWidth="1"/>
  </cols>
  <sheetData>
    <row r="1" spans="1:5" ht="19" x14ac:dyDescent="0.25">
      <c r="A1" s="22" t="s">
        <v>36</v>
      </c>
    </row>
    <row r="3" spans="1:5" ht="16" x14ac:dyDescent="0.2">
      <c r="A3" s="23" t="s">
        <v>37</v>
      </c>
    </row>
    <row r="5" spans="1:5" x14ac:dyDescent="0.2">
      <c r="B5" s="21" t="s">
        <v>38</v>
      </c>
      <c r="C5" s="20" t="s">
        <v>39</v>
      </c>
      <c r="D5" s="20" t="s">
        <v>40</v>
      </c>
      <c r="E5" s="21" t="s">
        <v>41</v>
      </c>
    </row>
    <row r="6" spans="1:5" x14ac:dyDescent="0.2">
      <c r="B6" s="20">
        <v>100</v>
      </c>
      <c r="C6" s="20">
        <v>4</v>
      </c>
      <c r="D6" s="20">
        <v>3</v>
      </c>
      <c r="E6" s="20">
        <v>4300</v>
      </c>
    </row>
    <row r="7" spans="1:5" x14ac:dyDescent="0.2">
      <c r="B7" s="20">
        <v>190</v>
      </c>
      <c r="C7" s="20">
        <v>4</v>
      </c>
      <c r="D7" s="20">
        <v>3</v>
      </c>
      <c r="E7" s="20">
        <v>4570</v>
      </c>
    </row>
    <row r="8" spans="1:5" x14ac:dyDescent="0.2">
      <c r="B8" s="20">
        <v>280</v>
      </c>
      <c r="C8" s="20">
        <v>4</v>
      </c>
      <c r="D8" s="20">
        <v>3</v>
      </c>
      <c r="E8" s="20">
        <v>4840</v>
      </c>
    </row>
    <row r="9" spans="1:5" x14ac:dyDescent="0.2">
      <c r="B9" s="20">
        <v>370</v>
      </c>
      <c r="C9" s="20">
        <v>4</v>
      </c>
      <c r="D9" s="20">
        <v>3</v>
      </c>
      <c r="E9" s="20">
        <v>5110</v>
      </c>
    </row>
    <row r="10" spans="1:5" x14ac:dyDescent="0.2">
      <c r="B10" s="20">
        <v>460</v>
      </c>
      <c r="C10" s="20">
        <v>4</v>
      </c>
      <c r="D10" s="20">
        <v>3</v>
      </c>
      <c r="E10" s="20">
        <v>5380</v>
      </c>
    </row>
    <row r="11" spans="1:5" x14ac:dyDescent="0.2">
      <c r="B11" s="20">
        <v>550</v>
      </c>
      <c r="C11" s="20">
        <v>4</v>
      </c>
      <c r="D11" s="20">
        <v>3</v>
      </c>
      <c r="E11" s="20">
        <v>5650</v>
      </c>
    </row>
    <row r="12" spans="1:5" x14ac:dyDescent="0.2">
      <c r="B12" s="20">
        <v>640</v>
      </c>
      <c r="C12" s="20">
        <v>4</v>
      </c>
      <c r="D12" s="20">
        <v>3</v>
      </c>
      <c r="E12" s="20">
        <v>5920</v>
      </c>
    </row>
    <row r="13" spans="1:5" x14ac:dyDescent="0.2">
      <c r="B13" s="20">
        <v>730</v>
      </c>
      <c r="C13" s="20">
        <v>2</v>
      </c>
      <c r="D13" s="20">
        <v>6</v>
      </c>
      <c r="E13" s="20">
        <v>6380</v>
      </c>
    </row>
    <row r="14" spans="1:5" x14ac:dyDescent="0.2">
      <c r="B14" s="20">
        <v>820</v>
      </c>
      <c r="C14" s="20">
        <v>2</v>
      </c>
      <c r="D14" s="20">
        <v>6</v>
      </c>
      <c r="E14" s="20">
        <v>6920</v>
      </c>
    </row>
    <row r="15" spans="1:5" x14ac:dyDescent="0.2">
      <c r="B15" s="20">
        <v>910</v>
      </c>
      <c r="C15" s="20">
        <v>2</v>
      </c>
      <c r="D15" s="20">
        <v>6</v>
      </c>
      <c r="E15" s="20">
        <v>7460</v>
      </c>
    </row>
    <row r="16" spans="1:5" x14ac:dyDescent="0.2">
      <c r="B16" s="20">
        <v>1000</v>
      </c>
      <c r="C16" s="20">
        <v>2</v>
      </c>
      <c r="D16" s="20">
        <v>6</v>
      </c>
      <c r="E16" s="20">
        <v>8000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AD2F-CB63-4478-AE29-1D5BBDC11237}">
  <sheetPr>
    <pageSetUpPr fitToPage="1"/>
  </sheetPr>
  <dimension ref="A1:J18"/>
  <sheetViews>
    <sheetView workbookViewId="0">
      <selection activeCell="D12" sqref="D12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300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/>
      <c r="E7" s="2">
        <f>SUMPRODUCT(C7:D7,UnitsProduced)</f>
        <v>2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/>
      <c r="D8" s="16">
        <v>2</v>
      </c>
      <c r="E8" s="2">
        <f>SUMPRODUCT(C8:D8,UnitsProduced)</f>
        <v>12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2</v>
      </c>
      <c r="D12" s="18">
        <v>6</v>
      </c>
      <c r="G12" s="19">
        <f>SUMPRODUCT(UnitProfit,UnitsProduced)</f>
        <v>3600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6196-ED7D-FC4A-82C5-54209DDA26D6}">
  <dimension ref="A1:H17"/>
  <sheetViews>
    <sheetView showGridLines="0" workbookViewId="0">
      <selection sqref="A1:A3"/>
    </sheetView>
  </sheetViews>
  <sheetFormatPr baseColWidth="10" defaultRowHeight="14" x14ac:dyDescent="0.2"/>
  <cols>
    <col min="1" max="1" width="2.28515625" customWidth="1"/>
    <col min="2" max="2" width="6" bestFit="1" customWidth="1"/>
    <col min="3" max="3" width="13.42578125" bestFit="1" customWidth="1"/>
    <col min="4" max="4" width="5" bestFit="1" customWidth="1"/>
    <col min="5" max="5" width="7" bestFit="1" customWidth="1"/>
    <col min="6" max="6" width="9" bestFit="1" customWidth="1"/>
    <col min="7" max="8" width="7.85546875" bestFit="1" customWidth="1"/>
  </cols>
  <sheetData>
    <row r="1" spans="1:8" x14ac:dyDescent="0.2">
      <c r="A1" s="24" t="s">
        <v>76</v>
      </c>
    </row>
    <row r="2" spans="1:8" x14ac:dyDescent="0.2">
      <c r="A2" s="24" t="s">
        <v>77</v>
      </c>
    </row>
    <row r="3" spans="1:8" x14ac:dyDescent="0.2">
      <c r="A3" s="24" t="s">
        <v>78</v>
      </c>
    </row>
    <row r="6" spans="1:8" ht="15" thickBot="1" x14ac:dyDescent="0.25">
      <c r="A6" t="s">
        <v>45</v>
      </c>
    </row>
    <row r="7" spans="1:8" x14ac:dyDescent="0.2">
      <c r="B7" s="42"/>
      <c r="C7" s="42"/>
      <c r="D7" s="42" t="s">
        <v>48</v>
      </c>
      <c r="E7" s="42" t="s">
        <v>50</v>
      </c>
      <c r="F7" s="42" t="s">
        <v>52</v>
      </c>
      <c r="G7" s="42" t="s">
        <v>54</v>
      </c>
      <c r="H7" s="42" t="s">
        <v>54</v>
      </c>
    </row>
    <row r="8" spans="1:8" ht="15" thickBot="1" x14ac:dyDescent="0.25">
      <c r="B8" s="43" t="s">
        <v>46</v>
      </c>
      <c r="C8" s="43" t="s">
        <v>47</v>
      </c>
      <c r="D8" s="43" t="s">
        <v>49</v>
      </c>
      <c r="E8" s="43" t="s">
        <v>51</v>
      </c>
      <c r="F8" s="43" t="s">
        <v>53</v>
      </c>
      <c r="G8" s="43" t="s">
        <v>55</v>
      </c>
      <c r="H8" s="43" t="s">
        <v>56</v>
      </c>
    </row>
    <row r="9" spans="1:8" x14ac:dyDescent="0.2">
      <c r="B9" s="40" t="s">
        <v>39</v>
      </c>
      <c r="C9" s="40" t="s">
        <v>34</v>
      </c>
      <c r="D9" s="40">
        <v>2</v>
      </c>
      <c r="E9" s="40">
        <v>0</v>
      </c>
      <c r="F9" s="40">
        <v>300</v>
      </c>
      <c r="G9" s="40">
        <v>450</v>
      </c>
      <c r="H9" s="40">
        <v>300</v>
      </c>
    </row>
    <row r="10" spans="1:8" ht="15" thickBot="1" x14ac:dyDescent="0.25">
      <c r="B10" s="41" t="s">
        <v>40</v>
      </c>
      <c r="C10" s="41" t="s">
        <v>32</v>
      </c>
      <c r="D10" s="41">
        <v>6</v>
      </c>
      <c r="E10" s="41">
        <v>0</v>
      </c>
      <c r="F10" s="41">
        <v>500</v>
      </c>
      <c r="G10" s="41">
        <v>1E+30</v>
      </c>
      <c r="H10" s="41">
        <v>300</v>
      </c>
    </row>
    <row r="12" spans="1:8" ht="15" thickBot="1" x14ac:dyDescent="0.25">
      <c r="A12" t="s">
        <v>57</v>
      </c>
    </row>
    <row r="13" spans="1:8" x14ac:dyDescent="0.2">
      <c r="B13" s="42"/>
      <c r="C13" s="42"/>
      <c r="D13" s="42" t="s">
        <v>48</v>
      </c>
      <c r="E13" s="42" t="s">
        <v>58</v>
      </c>
      <c r="F13" s="42" t="s">
        <v>60</v>
      </c>
      <c r="G13" s="42" t="s">
        <v>54</v>
      </c>
      <c r="H13" s="42" t="s">
        <v>54</v>
      </c>
    </row>
    <row r="14" spans="1:8" ht="15" thickBot="1" x14ac:dyDescent="0.25">
      <c r="B14" s="43" t="s">
        <v>46</v>
      </c>
      <c r="C14" s="43" t="s">
        <v>47</v>
      </c>
      <c r="D14" s="43" t="s">
        <v>49</v>
      </c>
      <c r="E14" s="43" t="s">
        <v>59</v>
      </c>
      <c r="F14" s="43" t="s">
        <v>61</v>
      </c>
      <c r="G14" s="43" t="s">
        <v>55</v>
      </c>
      <c r="H14" s="43" t="s">
        <v>56</v>
      </c>
    </row>
    <row r="15" spans="1:8" x14ac:dyDescent="0.2">
      <c r="B15" s="40" t="s">
        <v>62</v>
      </c>
      <c r="C15" s="40" t="s">
        <v>63</v>
      </c>
      <c r="D15" s="40">
        <v>2</v>
      </c>
      <c r="E15" s="40">
        <v>0</v>
      </c>
      <c r="F15" s="40">
        <v>4</v>
      </c>
      <c r="G15" s="40">
        <v>1E+30</v>
      </c>
      <c r="H15" s="40">
        <v>2</v>
      </c>
    </row>
    <row r="16" spans="1:8" x14ac:dyDescent="0.2">
      <c r="B16" s="40" t="s">
        <v>64</v>
      </c>
      <c r="C16" s="40" t="s">
        <v>65</v>
      </c>
      <c r="D16" s="40">
        <v>12</v>
      </c>
      <c r="E16" s="40">
        <v>150</v>
      </c>
      <c r="F16" s="40">
        <v>12</v>
      </c>
      <c r="G16" s="40">
        <v>6</v>
      </c>
      <c r="H16" s="40">
        <v>6</v>
      </c>
    </row>
    <row r="17" spans="2:8" ht="15" thickBot="1" x14ac:dyDescent="0.25">
      <c r="B17" s="41" t="s">
        <v>66</v>
      </c>
      <c r="C17" s="41" t="s">
        <v>67</v>
      </c>
      <c r="D17" s="41">
        <v>18</v>
      </c>
      <c r="E17" s="41">
        <v>100</v>
      </c>
      <c r="F17" s="41">
        <v>18</v>
      </c>
      <c r="G17" s="41">
        <v>6</v>
      </c>
      <c r="H17" s="4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AE3E-04F0-4FAE-BD7C-2DBCEE54F2AD}">
  <dimension ref="A1:J17"/>
  <sheetViews>
    <sheetView showGridLines="0" workbookViewId="0">
      <selection activeCell="B6" sqref="B6:N10"/>
    </sheetView>
  </sheetViews>
  <sheetFormatPr baseColWidth="10" defaultColWidth="8.7109375" defaultRowHeight="14" x14ac:dyDescent="0.2"/>
  <cols>
    <col min="1" max="1" width="2.28515625" customWidth="1"/>
    <col min="2" max="2" width="6.28515625" bestFit="1" customWidth="1"/>
    <col min="3" max="3" width="16.5703125" bestFit="1" customWidth="1"/>
    <col min="4" max="4" width="6.28515625" bestFit="1" customWidth="1"/>
    <col min="5" max="5" width="9" bestFit="1" customWidth="1"/>
    <col min="6" max="6" width="10.7109375" bestFit="1" customWidth="1"/>
    <col min="7" max="8" width="10.140625" bestFit="1" customWidth="1"/>
  </cols>
  <sheetData>
    <row r="1" spans="1:10" x14ac:dyDescent="0.2">
      <c r="A1" s="24" t="s">
        <v>44</v>
      </c>
    </row>
    <row r="2" spans="1:10" x14ac:dyDescent="0.2">
      <c r="A2" s="24" t="s">
        <v>68</v>
      </c>
    </row>
    <row r="3" spans="1:10" x14ac:dyDescent="0.2">
      <c r="A3" s="24" t="s">
        <v>69</v>
      </c>
    </row>
    <row r="6" spans="1:10" ht="15" thickBot="1" x14ac:dyDescent="0.25">
      <c r="A6" t="s">
        <v>45</v>
      </c>
    </row>
    <row r="7" spans="1:10" x14ac:dyDescent="0.2">
      <c r="B7" s="27"/>
      <c r="C7" s="27"/>
      <c r="D7" s="27" t="s">
        <v>48</v>
      </c>
      <c r="E7" s="27" t="s">
        <v>50</v>
      </c>
      <c r="F7" s="27" t="s">
        <v>52</v>
      </c>
      <c r="G7" s="27" t="s">
        <v>54</v>
      </c>
      <c r="H7" s="27" t="s">
        <v>54</v>
      </c>
    </row>
    <row r="8" spans="1:10" ht="15" thickBot="1" x14ac:dyDescent="0.25">
      <c r="B8" s="28" t="s">
        <v>46</v>
      </c>
      <c r="C8" s="28" t="s">
        <v>47</v>
      </c>
      <c r="D8" s="28" t="s">
        <v>49</v>
      </c>
      <c r="E8" s="28" t="s">
        <v>51</v>
      </c>
      <c r="F8" s="28" t="s">
        <v>53</v>
      </c>
      <c r="G8" s="28" t="s">
        <v>55</v>
      </c>
      <c r="H8" s="28" t="s">
        <v>56</v>
      </c>
    </row>
    <row r="9" spans="1:10" x14ac:dyDescent="0.2">
      <c r="B9" s="25" t="s">
        <v>39</v>
      </c>
      <c r="C9" s="25" t="s">
        <v>34</v>
      </c>
      <c r="D9" s="25">
        <v>2</v>
      </c>
      <c r="E9" s="25">
        <v>0</v>
      </c>
      <c r="F9" s="29">
        <v>300</v>
      </c>
      <c r="G9" s="25">
        <v>450</v>
      </c>
      <c r="H9" s="25">
        <v>300</v>
      </c>
      <c r="J9" t="s">
        <v>70</v>
      </c>
    </row>
    <row r="10" spans="1:10" ht="15" thickBot="1" x14ac:dyDescent="0.25">
      <c r="B10" s="26" t="s">
        <v>40</v>
      </c>
      <c r="C10" s="26" t="s">
        <v>32</v>
      </c>
      <c r="D10" s="26">
        <v>6</v>
      </c>
      <c r="E10" s="26">
        <v>0</v>
      </c>
      <c r="F10" s="26">
        <v>500</v>
      </c>
      <c r="G10" s="26">
        <v>1E+30</v>
      </c>
      <c r="H10" s="26">
        <v>300</v>
      </c>
    </row>
    <row r="12" spans="1:10" ht="15" thickBot="1" x14ac:dyDescent="0.25">
      <c r="A12" t="s">
        <v>57</v>
      </c>
    </row>
    <row r="13" spans="1:10" x14ac:dyDescent="0.2">
      <c r="B13" s="27"/>
      <c r="C13" s="27"/>
      <c r="D13" s="27" t="s">
        <v>48</v>
      </c>
      <c r="E13" s="27" t="s">
        <v>58</v>
      </c>
      <c r="F13" s="27" t="s">
        <v>60</v>
      </c>
      <c r="G13" s="27" t="s">
        <v>54</v>
      </c>
      <c r="H13" s="27" t="s">
        <v>54</v>
      </c>
    </row>
    <row r="14" spans="1:10" ht="15" thickBot="1" x14ac:dyDescent="0.25">
      <c r="B14" s="28" t="s">
        <v>46</v>
      </c>
      <c r="C14" s="28" t="s">
        <v>47</v>
      </c>
      <c r="D14" s="28" t="s">
        <v>49</v>
      </c>
      <c r="E14" s="28" t="s">
        <v>59</v>
      </c>
      <c r="F14" s="28" t="s">
        <v>61</v>
      </c>
      <c r="G14" s="28" t="s">
        <v>55</v>
      </c>
      <c r="H14" s="28" t="s">
        <v>56</v>
      </c>
    </row>
    <row r="15" spans="1:10" x14ac:dyDescent="0.2">
      <c r="B15" s="25" t="s">
        <v>62</v>
      </c>
      <c r="C15" s="25" t="s">
        <v>63</v>
      </c>
      <c r="D15" s="25">
        <v>2</v>
      </c>
      <c r="E15" s="25">
        <v>0</v>
      </c>
      <c r="F15" s="25">
        <v>4</v>
      </c>
      <c r="G15" s="25">
        <v>1E+30</v>
      </c>
      <c r="H15" s="25">
        <v>2</v>
      </c>
    </row>
    <row r="16" spans="1:10" x14ac:dyDescent="0.2">
      <c r="B16" s="25" t="s">
        <v>64</v>
      </c>
      <c r="C16" s="25" t="s">
        <v>65</v>
      </c>
      <c r="D16" s="25">
        <v>12</v>
      </c>
      <c r="E16" s="25">
        <v>150</v>
      </c>
      <c r="F16" s="25">
        <v>12</v>
      </c>
      <c r="G16" s="25">
        <v>6</v>
      </c>
      <c r="H16" s="25">
        <v>6</v>
      </c>
    </row>
    <row r="17" spans="2:8" ht="15" thickBot="1" x14ac:dyDescent="0.25">
      <c r="B17" s="26" t="s">
        <v>66</v>
      </c>
      <c r="C17" s="26" t="s">
        <v>67</v>
      </c>
      <c r="D17" s="26">
        <v>18</v>
      </c>
      <c r="E17" s="26">
        <v>100</v>
      </c>
      <c r="F17" s="26">
        <v>18</v>
      </c>
      <c r="G17" s="26">
        <v>6</v>
      </c>
      <c r="H17" s="26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EB3C-2F4C-4D2B-ADE9-4E8F0B73F170}">
  <sheetPr>
    <pageSetUpPr fitToPage="1"/>
  </sheetPr>
  <dimension ref="A1:XFD1048559"/>
  <sheetViews>
    <sheetView workbookViewId="0">
      <selection activeCell="C4" sqref="C4:D4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4" ht="18" x14ac:dyDescent="0.2">
      <c r="A1" s="1" t="s">
        <v>8</v>
      </c>
    </row>
    <row r="2" spans="1:14" ht="14" thickBot="1" x14ac:dyDescent="0.2"/>
    <row r="3" spans="1:14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  <c r="M3" s="2" t="s">
        <v>42</v>
      </c>
      <c r="N3" s="2" t="s">
        <v>43</v>
      </c>
    </row>
    <row r="4" spans="1:14" x14ac:dyDescent="0.15">
      <c r="B4" s="5" t="s">
        <v>4</v>
      </c>
      <c r="C4" s="15">
        <v>200</v>
      </c>
      <c r="D4" s="15">
        <v>500</v>
      </c>
      <c r="I4" s="6" t="s">
        <v>34</v>
      </c>
      <c r="J4" s="7" t="s">
        <v>35</v>
      </c>
      <c r="M4" s="2">
        <v>250</v>
      </c>
      <c r="N4" s="2">
        <v>750</v>
      </c>
    </row>
    <row r="5" spans="1:14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4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  <c r="M6" s="2" t="e" cm="1">
        <f t="array" aca="1" ref="M6" ca="1">_xll.PsiMean(UnitProfitPerWindow)</f>
        <v>#NAME?</v>
      </c>
    </row>
    <row r="7" spans="1:14" x14ac:dyDescent="0.15">
      <c r="B7" s="5" t="s">
        <v>1</v>
      </c>
      <c r="C7" s="16">
        <v>1</v>
      </c>
      <c r="D7" s="16">
        <v>0</v>
      </c>
      <c r="E7" s="2">
        <f>SUMPRODUCT(C7:D7,UnitsProduced)</f>
        <v>2</v>
      </c>
      <c r="F7" s="2" t="s">
        <v>27</v>
      </c>
      <c r="G7" s="16">
        <v>4</v>
      </c>
      <c r="I7" s="9" t="s">
        <v>25</v>
      </c>
      <c r="J7" s="10" t="s">
        <v>26</v>
      </c>
    </row>
    <row r="8" spans="1:14" x14ac:dyDescent="0.15">
      <c r="B8" s="5" t="s">
        <v>2</v>
      </c>
      <c r="C8" s="16">
        <v>0</v>
      </c>
      <c r="D8" s="16">
        <v>2</v>
      </c>
      <c r="E8" s="2">
        <f>SUMPRODUCT(C8:D8,UnitsProduced)</f>
        <v>12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4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4" x14ac:dyDescent="0.15">
      <c r="B10" s="5"/>
      <c r="F10" s="13"/>
      <c r="I10" s="9" t="s">
        <v>28</v>
      </c>
      <c r="J10" s="10" t="s">
        <v>31</v>
      </c>
    </row>
    <row r="11" spans="1:14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4" ht="14" thickBot="1" x14ac:dyDescent="0.2">
      <c r="B12" s="5" t="s">
        <v>10</v>
      </c>
      <c r="C12" s="17">
        <v>2</v>
      </c>
      <c r="D12" s="18">
        <v>6</v>
      </c>
      <c r="G12" s="19">
        <f>SUMPRODUCT(UnitProfit,UnitsProduced)</f>
        <v>3400</v>
      </c>
      <c r="I12" s="9" t="s">
        <v>17</v>
      </c>
      <c r="J12" s="10" t="s">
        <v>22</v>
      </c>
    </row>
    <row r="13" spans="1:14" ht="14" thickBot="1" x14ac:dyDescent="0.2">
      <c r="I13" s="11" t="s">
        <v>32</v>
      </c>
      <c r="J13" s="12" t="s">
        <v>33</v>
      </c>
    </row>
    <row r="18" spans="6:6" x14ac:dyDescent="0.15">
      <c r="F18" s="14"/>
    </row>
    <row r="1048550" spans="16383:16384" x14ac:dyDescent="0.15">
      <c r="XFC1048550" s="2">
        <f>0</f>
        <v>0</v>
      </c>
      <c r="XFD1048550" s="2">
        <f>250</f>
        <v>250</v>
      </c>
    </row>
    <row r="1048551" spans="16383:16384" x14ac:dyDescent="0.15">
      <c r="XFC1048551" s="2" t="str">
        <f>""</f>
        <v/>
      </c>
      <c r="XFD1048551" s="2">
        <f>750</f>
        <v>750</v>
      </c>
    </row>
    <row r="1048552" spans="16383:16384" x14ac:dyDescent="0.15">
      <c r="XFC1048552" s="2" t="str">
        <f>""</f>
        <v/>
      </c>
    </row>
    <row r="1048553" spans="16383:16384" x14ac:dyDescent="0.15">
      <c r="XFC1048553" s="2" t="str">
        <f>""</f>
        <v/>
      </c>
    </row>
    <row r="1048554" spans="16383:16384" x14ac:dyDescent="0.15">
      <c r="XFC1048554" s="2" t="str">
        <f>""</f>
        <v/>
      </c>
    </row>
    <row r="1048555" spans="16383:16384" x14ac:dyDescent="0.15">
      <c r="XFC1048555" s="2" t="str">
        <f>""</f>
        <v/>
      </c>
    </row>
    <row r="1048556" spans="16383:16384" x14ac:dyDescent="0.15">
      <c r="XFC1048556" s="2" t="str">
        <f>""</f>
        <v/>
      </c>
    </row>
    <row r="1048557" spans="16383:16384" x14ac:dyDescent="0.15">
      <c r="XFC1048557" s="2" t="str">
        <f>""</f>
        <v/>
      </c>
    </row>
    <row r="1048558" spans="16383:16384" x14ac:dyDescent="0.15">
      <c r="XFC1048558" s="2" t="str">
        <f>""</f>
        <v/>
      </c>
    </row>
    <row r="1048559" spans="16383:16384" x14ac:dyDescent="0.15">
      <c r="XFC1048559" s="2" t="str">
        <f>""</f>
        <v/>
      </c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0A59-86A1-42E4-8DC2-9786EF28CF5D}">
  <sheetPr>
    <pageSetUpPr fitToPage="1"/>
  </sheetPr>
  <dimension ref="A1:J18"/>
  <sheetViews>
    <sheetView workbookViewId="0">
      <selection activeCell="I33" sqref="I33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500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2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12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2</v>
      </c>
      <c r="D12" s="18">
        <v>6</v>
      </c>
      <c r="G12" s="19">
        <f>SUMPRODUCT(UnitProfit,UnitsProduced)</f>
        <v>4000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C12F-A4B2-4B77-8CC7-8FCBC1512328}">
  <sheetPr>
    <pageSetUpPr fitToPage="1"/>
  </sheetPr>
  <dimension ref="A1:J18"/>
  <sheetViews>
    <sheetView workbookViewId="0">
      <selection activeCell="G18" sqref="G18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1000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4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6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4</v>
      </c>
      <c r="D12" s="18">
        <v>3</v>
      </c>
      <c r="G12" s="19">
        <f>SUMPRODUCT(UnitProfit,UnitsProduced)</f>
        <v>5500</v>
      </c>
      <c r="I12" s="9" t="s">
        <v>17</v>
      </c>
      <c r="J12" s="10" t="s">
        <v>22</v>
      </c>
    </row>
    <row r="13" spans="1:10" ht="14" thickBot="1" x14ac:dyDescent="0.2">
      <c r="C13" s="30" t="s">
        <v>71</v>
      </c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4C59-513B-4B4A-A360-1511AEF4E3D2}">
  <sheetPr>
    <pageSetUpPr fitToPage="1"/>
  </sheetPr>
  <dimension ref="A1:J18"/>
  <sheetViews>
    <sheetView workbookViewId="0">
      <selection activeCell="H30" sqref="H30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750</v>
      </c>
      <c r="D4" s="15">
        <v>500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2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12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2</v>
      </c>
      <c r="D12" s="18">
        <v>6</v>
      </c>
      <c r="G12" s="19">
        <f>SUMPRODUCT(UnitProfit,UnitsProduced)</f>
        <v>4500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AE08-0DB3-4923-A250-4D085A83EC93}">
  <sheetPr>
    <pageSetUpPr fitToPage="1"/>
  </sheetPr>
  <dimension ref="A1:J18"/>
  <sheetViews>
    <sheetView workbookViewId="0">
      <selection activeCell="F20" sqref="F20"/>
    </sheetView>
  </sheetViews>
  <sheetFormatPr baseColWidth="10" defaultColWidth="10.7109375" defaultRowHeight="13" x14ac:dyDescent="0.15"/>
  <cols>
    <col min="1" max="1" width="2.7109375" style="2" customWidth="1"/>
    <col min="2" max="2" width="14.42578125" style="2" customWidth="1"/>
    <col min="3" max="4" width="13.7109375" style="2" customWidth="1"/>
    <col min="5" max="5" width="6.7109375" style="2" customWidth="1"/>
    <col min="6" max="6" width="2.7109375" style="2" customWidth="1"/>
    <col min="7" max="7" width="10.7109375" style="2" customWidth="1"/>
    <col min="8" max="8" width="5.7109375" style="2" customWidth="1"/>
    <col min="9" max="9" width="25.5703125" style="2" customWidth="1"/>
    <col min="10" max="10" width="8.85546875" style="2" customWidth="1"/>
    <col min="11" max="16384" width="10.7109375" style="2"/>
  </cols>
  <sheetData>
    <row r="1" spans="1:10" ht="18" x14ac:dyDescent="0.2">
      <c r="A1" s="1" t="s">
        <v>8</v>
      </c>
    </row>
    <row r="2" spans="1:10" ht="14" thickBot="1" x14ac:dyDescent="0.2"/>
    <row r="3" spans="1:10" ht="14" thickBot="1" x14ac:dyDescent="0.2">
      <c r="C3" s="2" t="s">
        <v>6</v>
      </c>
      <c r="D3" s="2" t="s">
        <v>7</v>
      </c>
      <c r="I3" s="3" t="s">
        <v>23</v>
      </c>
      <c r="J3" s="4" t="s">
        <v>24</v>
      </c>
    </row>
    <row r="4" spans="1:10" x14ac:dyDescent="0.15">
      <c r="B4" s="5" t="s">
        <v>4</v>
      </c>
      <c r="C4" s="15">
        <v>450</v>
      </c>
      <c r="D4" s="15">
        <v>400</v>
      </c>
      <c r="I4" s="6" t="s">
        <v>34</v>
      </c>
      <c r="J4" s="7" t="s">
        <v>35</v>
      </c>
    </row>
    <row r="5" spans="1:10" x14ac:dyDescent="0.15">
      <c r="B5" s="5"/>
      <c r="D5" s="8"/>
      <c r="E5" s="2" t="s">
        <v>5</v>
      </c>
      <c r="G5" s="2" t="s">
        <v>5</v>
      </c>
      <c r="I5" s="9" t="s">
        <v>13</v>
      </c>
      <c r="J5" s="10" t="s">
        <v>18</v>
      </c>
    </row>
    <row r="6" spans="1:10" x14ac:dyDescent="0.15">
      <c r="B6" s="5"/>
      <c r="C6" s="39" t="s">
        <v>9</v>
      </c>
      <c r="D6" s="39"/>
      <c r="E6" s="2" t="s">
        <v>11</v>
      </c>
      <c r="G6" s="2" t="s">
        <v>0</v>
      </c>
      <c r="I6" s="9" t="s">
        <v>14</v>
      </c>
      <c r="J6" s="10" t="s">
        <v>19</v>
      </c>
    </row>
    <row r="7" spans="1:10" x14ac:dyDescent="0.15">
      <c r="B7" s="5" t="s">
        <v>1</v>
      </c>
      <c r="C7" s="16">
        <v>1</v>
      </c>
      <c r="D7" s="16">
        <v>0</v>
      </c>
      <c r="E7" s="2">
        <f>SUMPRODUCT(C7:D7,UnitsProduced)</f>
        <v>2</v>
      </c>
      <c r="F7" s="2" t="s">
        <v>27</v>
      </c>
      <c r="G7" s="16">
        <v>4</v>
      </c>
      <c r="I7" s="9" t="s">
        <v>25</v>
      </c>
      <c r="J7" s="10" t="s">
        <v>26</v>
      </c>
    </row>
    <row r="8" spans="1:10" x14ac:dyDescent="0.15">
      <c r="B8" s="5" t="s">
        <v>2</v>
      </c>
      <c r="C8" s="16">
        <v>0</v>
      </c>
      <c r="D8" s="16">
        <v>2</v>
      </c>
      <c r="E8" s="2">
        <f>SUMPRODUCT(C8:D8,UnitsProduced)</f>
        <v>12</v>
      </c>
      <c r="F8" s="2" t="s">
        <v>27</v>
      </c>
      <c r="G8" s="16">
        <v>12</v>
      </c>
      <c r="I8" s="9" t="s">
        <v>15</v>
      </c>
      <c r="J8" s="10" t="s">
        <v>20</v>
      </c>
    </row>
    <row r="9" spans="1:10" x14ac:dyDescent="0.15">
      <c r="B9" s="5" t="s">
        <v>3</v>
      </c>
      <c r="C9" s="16">
        <v>3</v>
      </c>
      <c r="D9" s="16">
        <v>2</v>
      </c>
      <c r="E9" s="2">
        <f>SUMPRODUCT(C9:D9,UnitsProduced)</f>
        <v>18</v>
      </c>
      <c r="F9" s="2" t="s">
        <v>27</v>
      </c>
      <c r="G9" s="16">
        <v>18</v>
      </c>
      <c r="I9" s="9" t="s">
        <v>16</v>
      </c>
      <c r="J9" s="10" t="s">
        <v>21</v>
      </c>
    </row>
    <row r="10" spans="1:10" x14ac:dyDescent="0.15">
      <c r="B10" s="5"/>
      <c r="F10" s="13"/>
      <c r="I10" s="9" t="s">
        <v>28</v>
      </c>
      <c r="J10" s="10" t="s">
        <v>31</v>
      </c>
    </row>
    <row r="11" spans="1:10" ht="14" thickBot="1" x14ac:dyDescent="0.2">
      <c r="B11" s="5"/>
      <c r="C11" s="2" t="s">
        <v>6</v>
      </c>
      <c r="D11" s="2" t="s">
        <v>7</v>
      </c>
      <c r="G11" s="2" t="s">
        <v>12</v>
      </c>
      <c r="I11" s="9" t="s">
        <v>29</v>
      </c>
      <c r="J11" s="10" t="s">
        <v>30</v>
      </c>
    </row>
    <row r="12" spans="1:10" ht="14" thickBot="1" x14ac:dyDescent="0.2">
      <c r="B12" s="5" t="s">
        <v>10</v>
      </c>
      <c r="C12" s="17">
        <v>2</v>
      </c>
      <c r="D12" s="18">
        <v>6</v>
      </c>
      <c r="G12" s="19">
        <f>SUMPRODUCT(UnitProfit,UnitsProduced)</f>
        <v>3300</v>
      </c>
      <c r="I12" s="9" t="s">
        <v>17</v>
      </c>
      <c r="J12" s="10" t="s">
        <v>22</v>
      </c>
    </row>
    <row r="13" spans="1:10" ht="14" thickBot="1" x14ac:dyDescent="0.2">
      <c r="I13" s="11" t="s">
        <v>32</v>
      </c>
      <c r="J13" s="12" t="s">
        <v>33</v>
      </c>
    </row>
    <row r="18" spans="6:6" x14ac:dyDescent="0.15">
      <c r="F18" s="14"/>
    </row>
  </sheetData>
  <mergeCells count="1">
    <mergeCell ref="C6:D6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130</vt:i4>
      </vt:variant>
    </vt:vector>
  </HeadingPairs>
  <TitlesOfParts>
    <vt:vector size="149" baseType="lpstr">
      <vt:lpstr>Wyndor - blank</vt:lpstr>
      <vt:lpstr>Wyndor - solved</vt:lpstr>
      <vt:lpstr>Sensitivity Report 3</vt:lpstr>
      <vt:lpstr>Sensitivity Report for class</vt:lpstr>
      <vt:lpstr>Wyndor - Slide 31</vt:lpstr>
      <vt:lpstr>Wyndor - Slide 32</vt:lpstr>
      <vt:lpstr>Wyndor - Slide 33</vt:lpstr>
      <vt:lpstr>Wyndor - Slide 35</vt:lpstr>
      <vt:lpstr>Wyndor - Slide 36</vt:lpstr>
      <vt:lpstr>Wyndor - Slide 37</vt:lpstr>
      <vt:lpstr>Sensitivity Report 1</vt:lpstr>
      <vt:lpstr>Sensitivity Report 2</vt:lpstr>
      <vt:lpstr>Wyndor - Slide 39</vt:lpstr>
      <vt:lpstr>Parameter Report</vt:lpstr>
      <vt:lpstr>Wyndor - Slide 48</vt:lpstr>
      <vt:lpstr>Wyndor - Slide 49</vt:lpstr>
      <vt:lpstr>Wyndor - Slide 50</vt:lpstr>
      <vt:lpstr>Wyndor - Slide 55</vt:lpstr>
      <vt:lpstr>Opt Analysis Report</vt:lpstr>
      <vt:lpstr>'Wyndor - Slide 31'!DoorsProduced</vt:lpstr>
      <vt:lpstr>'Wyndor - Slide 32'!DoorsProduced</vt:lpstr>
      <vt:lpstr>'Wyndor - Slide 33'!DoorsProduced</vt:lpstr>
      <vt:lpstr>'Wyndor - Slide 35'!DoorsProduced</vt:lpstr>
      <vt:lpstr>'Wyndor - Slide 36'!DoorsProduced</vt:lpstr>
      <vt:lpstr>'Wyndor - Slide 37'!DoorsProduced</vt:lpstr>
      <vt:lpstr>'Wyndor - Slide 39'!DoorsProduced</vt:lpstr>
      <vt:lpstr>'Wyndor - Slide 48'!DoorsProduced</vt:lpstr>
      <vt:lpstr>'Wyndor - Slide 49'!DoorsProduced</vt:lpstr>
      <vt:lpstr>'Wyndor - Slide 50'!DoorsProduced</vt:lpstr>
      <vt:lpstr>'Wyndor - Slide 55'!DoorsProduced</vt:lpstr>
      <vt:lpstr>'Wyndor - solved'!DoorsProduced</vt:lpstr>
      <vt:lpstr>DoorsProduced</vt:lpstr>
      <vt:lpstr>'Wyndor - blank'!HoursAvailable</vt:lpstr>
      <vt:lpstr>'Wyndor - Slide 31'!HoursAvailable</vt:lpstr>
      <vt:lpstr>'Wyndor - Slide 32'!HoursAvailable</vt:lpstr>
      <vt:lpstr>'Wyndor - Slide 33'!HoursAvailable</vt:lpstr>
      <vt:lpstr>'Wyndor - Slide 35'!HoursAvailable</vt:lpstr>
      <vt:lpstr>'Wyndor - Slide 36'!HoursAvailable</vt:lpstr>
      <vt:lpstr>'Wyndor - Slide 37'!HoursAvailable</vt:lpstr>
      <vt:lpstr>'Wyndor - Slide 39'!HoursAvailable</vt:lpstr>
      <vt:lpstr>'Wyndor - Slide 48'!HoursAvailable</vt:lpstr>
      <vt:lpstr>'Wyndor - Slide 49'!HoursAvailable</vt:lpstr>
      <vt:lpstr>'Wyndor - Slide 50'!HoursAvailable</vt:lpstr>
      <vt:lpstr>'Wyndor - Slide 55'!HoursAvailable</vt:lpstr>
      <vt:lpstr>'Wyndor - solved'!HoursAvailable</vt:lpstr>
      <vt:lpstr>'Wyndor - blank'!HoursUsed</vt:lpstr>
      <vt:lpstr>'Wyndor - Slide 31'!HoursUsed</vt:lpstr>
      <vt:lpstr>'Wyndor - Slide 32'!HoursUsed</vt:lpstr>
      <vt:lpstr>'Wyndor - Slide 33'!HoursUsed</vt:lpstr>
      <vt:lpstr>'Wyndor - Slide 35'!HoursUsed</vt:lpstr>
      <vt:lpstr>'Wyndor - Slide 36'!HoursUsed</vt:lpstr>
      <vt:lpstr>'Wyndor - Slide 37'!HoursUsed</vt:lpstr>
      <vt:lpstr>'Wyndor - Slide 39'!HoursUsed</vt:lpstr>
      <vt:lpstr>'Wyndor - Slide 48'!HoursUsed</vt:lpstr>
      <vt:lpstr>'Wyndor - Slide 49'!HoursUsed</vt:lpstr>
      <vt:lpstr>'Wyndor - Slide 50'!HoursUsed</vt:lpstr>
      <vt:lpstr>'Wyndor - Slide 55'!HoursUsed</vt:lpstr>
      <vt:lpstr>'Wyndor - solved'!HoursUsed</vt:lpstr>
      <vt:lpstr>'Wyndor - Slide 31'!HoursUsedPerUnitProduced</vt:lpstr>
      <vt:lpstr>'Wyndor - Slide 32'!HoursUsedPerUnitProduced</vt:lpstr>
      <vt:lpstr>'Wyndor - Slide 33'!HoursUsedPerUnitProduced</vt:lpstr>
      <vt:lpstr>'Wyndor - Slide 35'!HoursUsedPerUnitProduced</vt:lpstr>
      <vt:lpstr>'Wyndor - Slide 36'!HoursUsedPerUnitProduced</vt:lpstr>
      <vt:lpstr>'Wyndor - Slide 37'!HoursUsedPerUnitProduced</vt:lpstr>
      <vt:lpstr>'Wyndor - Slide 39'!HoursUsedPerUnitProduced</vt:lpstr>
      <vt:lpstr>'Wyndor - Slide 48'!HoursUsedPerUnitProduced</vt:lpstr>
      <vt:lpstr>'Wyndor - Slide 49'!HoursUsedPerUnitProduced</vt:lpstr>
      <vt:lpstr>'Wyndor - Slide 50'!HoursUsedPerUnitProduced</vt:lpstr>
      <vt:lpstr>'Wyndor - Slide 55'!HoursUsedPerUnitProduced</vt:lpstr>
      <vt:lpstr>'Wyndor - solved'!HoursUsedPerUnitProduced</vt:lpstr>
      <vt:lpstr>HoursUsedPerUnitProduced</vt:lpstr>
      <vt:lpstr>'Wyndor - blank'!TotalProfit</vt:lpstr>
      <vt:lpstr>'Wyndor - Slide 31'!TotalProfit</vt:lpstr>
      <vt:lpstr>'Wyndor - Slide 32'!TotalProfit</vt:lpstr>
      <vt:lpstr>'Wyndor - Slide 33'!TotalProfit</vt:lpstr>
      <vt:lpstr>'Wyndor - Slide 35'!TotalProfit</vt:lpstr>
      <vt:lpstr>'Wyndor - Slide 36'!TotalProfit</vt:lpstr>
      <vt:lpstr>'Wyndor - Slide 37'!TotalProfit</vt:lpstr>
      <vt:lpstr>'Wyndor - Slide 39'!TotalProfit</vt:lpstr>
      <vt:lpstr>'Wyndor - Slide 48'!TotalProfit</vt:lpstr>
      <vt:lpstr>'Wyndor - Slide 49'!TotalProfit</vt:lpstr>
      <vt:lpstr>'Wyndor - Slide 50'!TotalProfit</vt:lpstr>
      <vt:lpstr>'Wyndor - Slide 55'!TotalProfit</vt:lpstr>
      <vt:lpstr>'Wyndor - solved'!TotalProfit</vt:lpstr>
      <vt:lpstr>'Wyndor - blank'!UnitProfit</vt:lpstr>
      <vt:lpstr>'Wyndor - Slide 31'!UnitProfit</vt:lpstr>
      <vt:lpstr>'Wyndor - Slide 32'!UnitProfit</vt:lpstr>
      <vt:lpstr>'Wyndor - Slide 33'!UnitProfit</vt:lpstr>
      <vt:lpstr>'Wyndor - Slide 35'!UnitProfit</vt:lpstr>
      <vt:lpstr>'Wyndor - Slide 36'!UnitProfit</vt:lpstr>
      <vt:lpstr>'Wyndor - Slide 37'!UnitProfit</vt:lpstr>
      <vt:lpstr>'Wyndor - Slide 39'!UnitProfit</vt:lpstr>
      <vt:lpstr>'Wyndor - Slide 48'!UnitProfit</vt:lpstr>
      <vt:lpstr>'Wyndor - Slide 49'!UnitProfit</vt:lpstr>
      <vt:lpstr>'Wyndor - Slide 50'!UnitProfit</vt:lpstr>
      <vt:lpstr>'Wyndor - Slide 55'!UnitProfit</vt:lpstr>
      <vt:lpstr>'Wyndor - solved'!UnitProfit</vt:lpstr>
      <vt:lpstr>'Wyndor - Slide 31'!UnitProfitPerDoor</vt:lpstr>
      <vt:lpstr>'Wyndor - Slide 32'!UnitProfitPerDoor</vt:lpstr>
      <vt:lpstr>'Wyndor - Slide 33'!UnitProfitPerDoor</vt:lpstr>
      <vt:lpstr>'Wyndor - Slide 35'!UnitProfitPerDoor</vt:lpstr>
      <vt:lpstr>'Wyndor - Slide 36'!UnitProfitPerDoor</vt:lpstr>
      <vt:lpstr>'Wyndor - Slide 37'!UnitProfitPerDoor</vt:lpstr>
      <vt:lpstr>'Wyndor - Slide 39'!UnitProfitPerDoor</vt:lpstr>
      <vt:lpstr>'Wyndor - Slide 48'!UnitProfitPerDoor</vt:lpstr>
      <vt:lpstr>'Wyndor - Slide 49'!UnitProfitPerDoor</vt:lpstr>
      <vt:lpstr>'Wyndor - Slide 50'!UnitProfitPerDoor</vt:lpstr>
      <vt:lpstr>'Wyndor - Slide 55'!UnitProfitPerDoor</vt:lpstr>
      <vt:lpstr>'Wyndor - solved'!UnitProfitPerDoor</vt:lpstr>
      <vt:lpstr>UnitProfitPerDoor</vt:lpstr>
      <vt:lpstr>'Wyndor - Slide 31'!UnitProfitPerWindow</vt:lpstr>
      <vt:lpstr>'Wyndor - Slide 32'!UnitProfitPerWindow</vt:lpstr>
      <vt:lpstr>'Wyndor - Slide 33'!UnitProfitPerWindow</vt:lpstr>
      <vt:lpstr>'Wyndor - Slide 35'!UnitProfitPerWindow</vt:lpstr>
      <vt:lpstr>'Wyndor - Slide 36'!UnitProfitPerWindow</vt:lpstr>
      <vt:lpstr>'Wyndor - Slide 37'!UnitProfitPerWindow</vt:lpstr>
      <vt:lpstr>'Wyndor - Slide 39'!UnitProfitPerWindow</vt:lpstr>
      <vt:lpstr>'Wyndor - Slide 48'!UnitProfitPerWindow</vt:lpstr>
      <vt:lpstr>'Wyndor - Slide 49'!UnitProfitPerWindow</vt:lpstr>
      <vt:lpstr>'Wyndor - Slide 50'!UnitProfitPerWindow</vt:lpstr>
      <vt:lpstr>'Wyndor - Slide 55'!UnitProfitPerWindow</vt:lpstr>
      <vt:lpstr>'Wyndor - solved'!UnitProfitPerWindow</vt:lpstr>
      <vt:lpstr>UnitProfitPerWindow</vt:lpstr>
      <vt:lpstr>'Wyndor - blank'!UnitsProduced</vt:lpstr>
      <vt:lpstr>'Wyndor - Slide 31'!UnitsProduced</vt:lpstr>
      <vt:lpstr>'Wyndor - Slide 32'!UnitsProduced</vt:lpstr>
      <vt:lpstr>'Wyndor - Slide 33'!UnitsProduced</vt:lpstr>
      <vt:lpstr>'Wyndor - Slide 35'!UnitsProduced</vt:lpstr>
      <vt:lpstr>'Wyndor - Slide 36'!UnitsProduced</vt:lpstr>
      <vt:lpstr>'Wyndor - Slide 37'!UnitsProduced</vt:lpstr>
      <vt:lpstr>'Wyndor - Slide 39'!UnitsProduced</vt:lpstr>
      <vt:lpstr>'Wyndor - Slide 48'!UnitsProduced</vt:lpstr>
      <vt:lpstr>'Wyndor - Slide 49'!UnitsProduced</vt:lpstr>
      <vt:lpstr>'Wyndor - Slide 50'!UnitsProduced</vt:lpstr>
      <vt:lpstr>'Wyndor - Slide 55'!UnitsProduced</vt:lpstr>
      <vt:lpstr>'Wyndor - solved'!UnitsProduced</vt:lpstr>
      <vt:lpstr>'Wyndor - Slide 31'!WindowsProduced</vt:lpstr>
      <vt:lpstr>'Wyndor - Slide 32'!WindowsProduced</vt:lpstr>
      <vt:lpstr>'Wyndor - Slide 33'!WindowsProduced</vt:lpstr>
      <vt:lpstr>'Wyndor - Slide 35'!WindowsProduced</vt:lpstr>
      <vt:lpstr>'Wyndor - Slide 36'!WindowsProduced</vt:lpstr>
      <vt:lpstr>'Wyndor - Slide 37'!WindowsProduced</vt:lpstr>
      <vt:lpstr>'Wyndor - Slide 39'!WindowsProduced</vt:lpstr>
      <vt:lpstr>'Wyndor - Slide 48'!WindowsProduced</vt:lpstr>
      <vt:lpstr>'Wyndor - Slide 49'!WindowsProduced</vt:lpstr>
      <vt:lpstr>'Wyndor - Slide 50'!WindowsProduced</vt:lpstr>
      <vt:lpstr>'Wyndor - Slide 55'!WindowsProduced</vt:lpstr>
      <vt:lpstr>'Wyndor - solved'!WindowsProduced</vt:lpstr>
      <vt:lpstr>WindowsProduced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cp:lastPrinted>1999-06-01T06:13:52Z</cp:lastPrinted>
  <dcterms:created xsi:type="dcterms:W3CDTF">1998-09-28T19:24:19Z</dcterms:created>
  <dcterms:modified xsi:type="dcterms:W3CDTF">2023-10-19T20:20:14Z</dcterms:modified>
</cp:coreProperties>
</file>