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owen/Downloads/"/>
    </mc:Choice>
  </mc:AlternateContent>
  <xr:revisionPtr revIDLastSave="0" documentId="13_ncr:1_{47FFAC54-1B3F-0A49-B1A6-10A74131B7C8}" xr6:coauthVersionLast="47" xr6:coauthVersionMax="47" xr10:uidLastSave="{00000000-0000-0000-0000-000000000000}"/>
  <bookViews>
    <workbookView xWindow="380" yWindow="500" windowWidth="28040" windowHeight="16580" xr2:uid="{18C9BEB7-1A1C-8B4D-B4E4-DACA4AE857D1}"/>
  </bookViews>
  <sheets>
    <sheet name="System Architecture"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D9" i="1"/>
  <c r="E2" i="1"/>
  <c r="E3" i="1"/>
  <c r="E4" i="1"/>
  <c r="E5" i="1"/>
  <c r="E6" i="1"/>
</calcChain>
</file>

<file path=xl/sharedStrings.xml><?xml version="1.0" encoding="utf-8"?>
<sst xmlns="http://schemas.openxmlformats.org/spreadsheetml/2006/main" count="29" uniqueCount="29">
  <si>
    <t>Requirement</t>
  </si>
  <si>
    <t>Service Name</t>
  </si>
  <si>
    <t>Monthly Cost</t>
  </si>
  <si>
    <t>Yearly Cost</t>
  </si>
  <si>
    <t>Justification</t>
  </si>
  <si>
    <t>Web server</t>
  </si>
  <si>
    <t>Database server</t>
  </si>
  <si>
    <t>Email service (10 employees)</t>
  </si>
  <si>
    <t>Server/performance monitoring</t>
  </si>
  <si>
    <t>Additional services</t>
  </si>
  <si>
    <t>Service Description</t>
  </si>
  <si>
    <t>Amazon EC2</t>
  </si>
  <si>
    <t>"t3.medium" instance w/ 2 vCPU, 4GiB RAM, network performance up to 5 Gigabit running Amazon Linux</t>
  </si>
  <si>
    <t>Detailed Monitoring for Amazon EC2</t>
  </si>
  <si>
    <t>1-minute interval instance monitoring w/ 7 metrics</t>
  </si>
  <si>
    <t>Amazon DynamoDB</t>
  </si>
  <si>
    <t>DynamoDB provisioned capacity w/ data storage size of 10 GB, 90% standard writes and 10% transactional writes</t>
  </si>
  <si>
    <t>Amazon EC2 instances come with basic monitoring, which polls metrics such as CPU usage and network performance on 5-minute intervals. However, because the EC2 instance will be serving a critical application for end users which is not distributed, the 1-minute interval offered by Detailed Monitoring may be more appropriate to start with. This could be changed down the line as system usage trends become apparent.</t>
  </si>
  <si>
    <t>Since the EVCSS is storing very little data about its users and equipment, a large database structure is not necessary. DynamoDB offers very little latency and can be integrated with a REST API very seamlessly compared to other relational database platforms. DynamoDB is also very inexpensive, and in this case an estimate of 10 GB for the database size is likely an overestimate to ensure room for growth.</t>
  </si>
  <si>
    <t>Amazon WorkMail</t>
  </si>
  <si>
    <t>Business email service priced at $4.00/user/month w/ 50 GB storage per user</t>
  </si>
  <si>
    <t>Assuming 10 EVCSS employees, Amazon WorkMail is the best AWS-hosted email service that allows for access to dedicated inboxes with dedicated storage. Other AWS email services are geared towards marketing communications and do not represent the needs of the EVCSS employees.</t>
  </si>
  <si>
    <t>This choice assumes that the EVCSS will be deployed to a handful of apartment buildings initially, resulting in ~100 users of the application. 2 CPUs and high throughput network performance should more than suffice during peak capacity, but an increase to 4 GiB RAM from 2 GiB on the "t3.small" EC2 instance will help reduce the possibility of long response times during high usage periods. This choice assumes that ~300,000 requests will be made to the server per month.</t>
  </si>
  <si>
    <t>Amazon API Gateway</t>
  </si>
  <si>
    <t>REST API platform based on 3 million request units per month</t>
  </si>
  <si>
    <t>An ideal system architecture for a cloud-hosted application moves the intra-service communication responsibilities off the user-facing server(s) and onto an API gateway. Assuming every request to the user-facing application will be associated with an average of 10 API calls across the system, estimating liberally, 3 million requests should be handled at most per month.</t>
  </si>
  <si>
    <t>Totals:</t>
  </si>
  <si>
    <t>Monthly:</t>
  </si>
  <si>
    <t>Yearly: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</si>
</sst>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2"/>
      <color theme="1"/>
      <name val="Aptos Narrow"/>
      <family val="2"/>
      <scheme val="minor"/>
    </font>
    <font>
      <sz val="8"/>
      <name val="Aptos Narrow"/>
      <family val="2"/>
      <scheme val="minor"/>
    </font>
    <font>
      <b/>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8" fontId="0" fillId="0" borderId="0" xfId="0" applyNumberFormat="1"/>
    <xf numFmtId="8" fontId="0" fillId="0" borderId="0" xfId="0" applyNumberFormat="1" applyAlignment="1">
      <alignment wrapText="1"/>
    </xf>
    <xf numFmtId="0" fontId="2" fillId="0" borderId="0" xfId="0" applyFont="1"/>
  </cellXfs>
  <cellStyles count="1">
    <cellStyle name="Normal" xfId="0" builtinId="0"/>
  </cellStyles>
  <dxfs count="7">
    <dxf>
      <numFmt numFmtId="170" formatCode="&quot;$&quot;#,##0.0000_);[Red]\(&quot;$&quot;#,##0.0000\)"/>
      <alignment horizontal="general" vertical="bottom" textRotation="0" wrapText="1" indent="0" justifyLastLine="0" shrinkToFit="0" readingOrder="0"/>
    </dxf>
    <dxf>
      <numFmt numFmtId="168" formatCode="&quot;$&quot;#,##0.0_);[Red]\(&quot;$&quot;#,##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1A3992-CC9F-154F-B711-3F81954B5306}" name="Table2" displayName="Table2" ref="A1:F6" totalsRowShown="0" dataDxfId="2">
  <autoFilter ref="A1:F6" xr:uid="{851A3992-CC9F-154F-B711-3F81954B5306}"/>
  <tableColumns count="6">
    <tableColumn id="1" xr3:uid="{DE43516D-0FF5-794D-802B-79D38CAB6CA1}" name="Requirement" dataDxfId="6"/>
    <tableColumn id="6" xr3:uid="{AEB17568-F0E4-DD42-8D2B-A5363BF2B214}" name="Service Name" dataDxfId="5"/>
    <tableColumn id="2" xr3:uid="{70C31A71-6413-4D4C-899A-D716166ECA00}" name="Service Description" dataDxfId="4"/>
    <tableColumn id="3" xr3:uid="{5CCC5B2D-C245-1D43-ADB5-B002DD8B4462}" name="Monthly Cost" dataDxfId="1"/>
    <tableColumn id="4" xr3:uid="{3C7885CD-B9EB-8246-878B-7C1D91A24BF5}" name="Yearly Cost" dataDxfId="0">
      <calculatedColumnFormula>12 * Table2[[#This Row],[Monthly Cost]]</calculatedColumnFormula>
    </tableColumn>
    <tableColumn id="5" xr3:uid="{3F40FCB2-E905-FD48-80FC-A4214AA3347E}" name="Justification"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6EC5-7B92-AB40-972B-C09628428298}">
  <sheetPr>
    <pageSetUpPr fitToPage="1"/>
  </sheetPr>
  <dimension ref="A1:F9"/>
  <sheetViews>
    <sheetView tabSelected="1" workbookViewId="0">
      <selection activeCell="F9" sqref="F9"/>
    </sheetView>
  </sheetViews>
  <sheetFormatPr baseColWidth="10" defaultRowHeight="16" x14ac:dyDescent="0.2"/>
  <cols>
    <col min="1" max="1" width="26.83203125" bestFit="1" customWidth="1"/>
    <col min="2" max="2" width="26.83203125" customWidth="1"/>
    <col min="3" max="3" width="32.6640625" bestFit="1" customWidth="1"/>
    <col min="4" max="4" width="14.5" bestFit="1" customWidth="1"/>
    <col min="5" max="5" width="13" bestFit="1" customWidth="1"/>
    <col min="6" max="6" width="57.33203125" customWidth="1"/>
    <col min="8" max="8" width="17.5" bestFit="1" customWidth="1"/>
  </cols>
  <sheetData>
    <row r="1" spans="1:6" x14ac:dyDescent="0.2">
      <c r="A1" t="s">
        <v>0</v>
      </c>
      <c r="B1" t="s">
        <v>1</v>
      </c>
      <c r="C1" t="s">
        <v>10</v>
      </c>
      <c r="D1" t="s">
        <v>2</v>
      </c>
      <c r="E1" t="s">
        <v>3</v>
      </c>
      <c r="F1" t="s">
        <v>4</v>
      </c>
    </row>
    <row r="2" spans="1:6" ht="136" x14ac:dyDescent="0.2">
      <c r="A2" s="1" t="s">
        <v>5</v>
      </c>
      <c r="B2" s="1" t="s">
        <v>11</v>
      </c>
      <c r="C2" s="1" t="s">
        <v>12</v>
      </c>
      <c r="D2" s="3">
        <v>30.37</v>
      </c>
      <c r="E2" s="3">
        <f>12 * Table2[[#This Row],[Monthly Cost]]</f>
        <v>364.44</v>
      </c>
      <c r="F2" s="1" t="s">
        <v>22</v>
      </c>
    </row>
    <row r="3" spans="1:6" ht="119" x14ac:dyDescent="0.2">
      <c r="A3" s="1" t="s">
        <v>6</v>
      </c>
      <c r="B3" s="1" t="s">
        <v>15</v>
      </c>
      <c r="C3" s="1" t="s">
        <v>16</v>
      </c>
      <c r="D3" s="3">
        <v>2.71</v>
      </c>
      <c r="E3" s="3">
        <f>12 * Table2[[#This Row],[Monthly Cost]]</f>
        <v>32.519999999999996</v>
      </c>
      <c r="F3" s="1" t="s">
        <v>18</v>
      </c>
    </row>
    <row r="4" spans="1:6" ht="85" x14ac:dyDescent="0.2">
      <c r="A4" s="1" t="s">
        <v>7</v>
      </c>
      <c r="B4" s="1" t="s">
        <v>19</v>
      </c>
      <c r="C4" s="1" t="s">
        <v>20</v>
      </c>
      <c r="D4" s="3">
        <v>40</v>
      </c>
      <c r="E4" s="3">
        <f>12 * Table2[[#This Row],[Monthly Cost]]</f>
        <v>480</v>
      </c>
      <c r="F4" s="1" t="s">
        <v>21</v>
      </c>
    </row>
    <row r="5" spans="1:6" ht="119" x14ac:dyDescent="0.2">
      <c r="A5" s="1" t="s">
        <v>8</v>
      </c>
      <c r="B5" s="1" t="s">
        <v>13</v>
      </c>
      <c r="C5" s="1" t="s">
        <v>14</v>
      </c>
      <c r="D5" s="3">
        <v>2.1</v>
      </c>
      <c r="E5" s="3">
        <f>12 * Table2[[#This Row],[Monthly Cost]]</f>
        <v>25.200000000000003</v>
      </c>
      <c r="F5" s="1" t="s">
        <v>17</v>
      </c>
    </row>
    <row r="6" spans="1:6" ht="102" x14ac:dyDescent="0.2">
      <c r="A6" s="1" t="s">
        <v>9</v>
      </c>
      <c r="B6" s="1" t="s">
        <v>23</v>
      </c>
      <c r="C6" s="1" t="s">
        <v>24</v>
      </c>
      <c r="D6" s="3">
        <v>10.5</v>
      </c>
      <c r="E6" s="3">
        <f>12 * Table2[[#This Row],[Monthly Cost]]</f>
        <v>126</v>
      </c>
      <c r="F6" s="1" t="s">
        <v>25</v>
      </c>
    </row>
    <row r="8" spans="1:6" x14ac:dyDescent="0.2">
      <c r="D8" s="4" t="s">
        <v>27</v>
      </c>
      <c r="E8" s="4" t="s">
        <v>28</v>
      </c>
    </row>
    <row r="9" spans="1:6" x14ac:dyDescent="0.2">
      <c r="C9" s="4" t="s">
        <v>26</v>
      </c>
      <c r="D9" s="2">
        <f>SUM(Table2[Monthly Cost])</f>
        <v>85.679999999999993</v>
      </c>
      <c r="E9" s="2">
        <f>SUM(Table2[Yearly Cost])</f>
        <v>1028.1600000000001</v>
      </c>
    </row>
  </sheetData>
  <phoneticPr fontId="1" type="noConversion"/>
  <pageMargins left="0.7" right="0.7" top="0.75" bottom="0.75" header="0.3" footer="0.3"/>
  <pageSetup scale="67" orientation="landscape"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System Architecture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Owen Patrick Sullivan</dc:creator>
  <cp:lastModifiedBy>Owen Patrick Sullivan</cp:lastModifiedBy>
  <cp:lastPrinted>2024-04-04T22:42:02Z</cp:lastPrinted>
  <dcterms:created xsi:type="dcterms:W3CDTF">2024-04-04T21:32:23Z</dcterms:created>
  <dcterms:modified xsi:type="dcterms:W3CDTF">2024-04-04T22:42:19Z</dcterms:modified>
</cp:coreProperties>
</file>